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480" yWindow="120" windowWidth="18315" windowHeight="8490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D10" i="1" l="1"/>
  <c r="D8" i="1"/>
  <c r="E8" i="1"/>
  <c r="E10" i="1" s="1"/>
  <c r="C8" i="1"/>
  <c r="C10" i="1" s="1"/>
  <c r="E9" i="1" l="1"/>
  <c r="D9" i="1"/>
</calcChain>
</file>

<file path=xl/sharedStrings.xml><?xml version="1.0" encoding="utf-8"?>
<sst xmlns="http://schemas.openxmlformats.org/spreadsheetml/2006/main" count="15" uniqueCount="14">
  <si>
    <t>このシートは「【機密性２】」とページ右上部に表示されます。</t>
    <rPh sb="8" eb="11">
      <t>キミツセイ</t>
    </rPh>
    <rPh sb="18" eb="19">
      <t>ミギ</t>
    </rPh>
    <rPh sb="19" eb="21">
      <t>ジョウブ</t>
    </rPh>
    <rPh sb="22" eb="24">
      <t>ヒョウジ</t>
    </rPh>
    <phoneticPr fontId="1"/>
  </si>
  <si>
    <t>使用予定機材の席数</t>
    <rPh sb="0" eb="2">
      <t>シヨウ</t>
    </rPh>
    <rPh sb="2" eb="4">
      <t>ヨテイ</t>
    </rPh>
    <rPh sb="4" eb="6">
      <t>キザイ</t>
    </rPh>
    <rPh sb="7" eb="9">
      <t>セキスウ</t>
    </rPh>
    <phoneticPr fontId="1"/>
  </si>
  <si>
    <t>年間目標L/F</t>
    <rPh sb="0" eb="2">
      <t>ネンカン</t>
    </rPh>
    <rPh sb="2" eb="4">
      <t>モクヒョウ</t>
    </rPh>
    <phoneticPr fontId="1"/>
  </si>
  <si>
    <t>年間予定便数</t>
    <rPh sb="0" eb="2">
      <t>ネンカン</t>
    </rPh>
    <rPh sb="2" eb="4">
      <t>ヨテイ</t>
    </rPh>
    <rPh sb="4" eb="6">
      <t>ビンスウ</t>
    </rPh>
    <phoneticPr fontId="1"/>
  </si>
  <si>
    <t>ターミナルビル
増収目標</t>
    <rPh sb="8" eb="10">
      <t>ゾウシュウ</t>
    </rPh>
    <rPh sb="10" eb="12">
      <t>モクヒョウ</t>
    </rPh>
    <phoneticPr fontId="1"/>
  </si>
  <si>
    <t>旅客一人当たりターミナル収入目標（円）</t>
    <rPh sb="0" eb="2">
      <t>リョカク</t>
    </rPh>
    <rPh sb="2" eb="4">
      <t>ヒトリ</t>
    </rPh>
    <rPh sb="4" eb="5">
      <t>ア</t>
    </rPh>
    <rPh sb="12" eb="14">
      <t>シュウニュウ</t>
    </rPh>
    <rPh sb="14" eb="16">
      <t>モクヒョウ</t>
    </rPh>
    <rPh sb="17" eb="18">
      <t>エン</t>
    </rPh>
    <phoneticPr fontId="1"/>
  </si>
  <si>
    <r>
      <t>年間増収目標</t>
    </r>
    <r>
      <rPr>
        <sz val="11"/>
        <color theme="1"/>
        <rFont val="ＭＳ Ｐゴシック"/>
        <family val="3"/>
        <charset val="128"/>
        <scheme val="minor"/>
      </rPr>
      <t>（円）</t>
    </r>
    <rPh sb="0" eb="2">
      <t>ネンカン</t>
    </rPh>
    <rPh sb="2" eb="4">
      <t>ゾウシュウ</t>
    </rPh>
    <rPh sb="4" eb="6">
      <t>モクヒョウ</t>
    </rPh>
    <rPh sb="7" eb="8">
      <t>エン</t>
    </rPh>
    <phoneticPr fontId="1"/>
  </si>
  <si>
    <t>※本件による新規就航・増便分について計算</t>
    <rPh sb="1" eb="3">
      <t>ホンケン</t>
    </rPh>
    <rPh sb="6" eb="8">
      <t>シンキ</t>
    </rPh>
    <rPh sb="8" eb="10">
      <t>シュウコウ</t>
    </rPh>
    <rPh sb="11" eb="13">
      <t>ゾウビン</t>
    </rPh>
    <rPh sb="13" eb="14">
      <t>ブン</t>
    </rPh>
    <rPh sb="18" eb="20">
      <t>ケイサン</t>
    </rPh>
    <phoneticPr fontId="1"/>
  </si>
  <si>
    <r>
      <t xml:space="preserve">着陸料増収目標 </t>
    </r>
    <r>
      <rPr>
        <sz val="12"/>
        <color theme="1"/>
        <rFont val="ＭＳ Ｐゴシック"/>
        <family val="3"/>
        <charset val="128"/>
        <scheme val="minor"/>
      </rPr>
      <t>（円）</t>
    </r>
    <rPh sb="0" eb="3">
      <t>チャクリクリョウ</t>
    </rPh>
    <rPh sb="3" eb="5">
      <t>ゾウシュウ</t>
    </rPh>
    <rPh sb="5" eb="7">
      <t>モクヒョウ</t>
    </rPh>
    <rPh sb="9" eb="10">
      <t>エン</t>
    </rPh>
    <phoneticPr fontId="1"/>
  </si>
  <si>
    <t>2015年11月1日
～
2016年10月31日</t>
    <rPh sb="4" eb="5">
      <t>ネン</t>
    </rPh>
    <rPh sb="7" eb="8">
      <t>ガツ</t>
    </rPh>
    <rPh sb="9" eb="10">
      <t>ニチ</t>
    </rPh>
    <rPh sb="17" eb="18">
      <t>ネン</t>
    </rPh>
    <rPh sb="20" eb="21">
      <t>ガツ</t>
    </rPh>
    <rPh sb="23" eb="24">
      <t>ニチ</t>
    </rPh>
    <phoneticPr fontId="1"/>
  </si>
  <si>
    <t>2016年11月1日
～
2017年10月31日</t>
    <rPh sb="4" eb="5">
      <t>ネン</t>
    </rPh>
    <rPh sb="7" eb="8">
      <t>ガツ</t>
    </rPh>
    <rPh sb="9" eb="10">
      <t>ニチ</t>
    </rPh>
    <rPh sb="17" eb="18">
      <t>ネン</t>
    </rPh>
    <rPh sb="20" eb="21">
      <t>ガツ</t>
    </rPh>
    <rPh sb="23" eb="24">
      <t>ニチ</t>
    </rPh>
    <phoneticPr fontId="1"/>
  </si>
  <si>
    <t>2017年11月1日
～
2018年10月31日</t>
    <rPh sb="4" eb="5">
      <t>ネン</t>
    </rPh>
    <rPh sb="7" eb="8">
      <t>ガツ</t>
    </rPh>
    <rPh sb="9" eb="10">
      <t>ニチ</t>
    </rPh>
    <rPh sb="17" eb="18">
      <t>ネン</t>
    </rPh>
    <rPh sb="20" eb="21">
      <t>ガツ</t>
    </rPh>
    <rPh sb="23" eb="24">
      <t>ニチ</t>
    </rPh>
    <phoneticPr fontId="1"/>
  </si>
  <si>
    <t>空港増収目標（例）</t>
    <rPh sb="0" eb="2">
      <t>クウコウ</t>
    </rPh>
    <rPh sb="2" eb="4">
      <t>ゾウシュウ</t>
    </rPh>
    <rPh sb="4" eb="6">
      <t>モクヒョウ</t>
    </rPh>
    <rPh sb="7" eb="8">
      <t>レイ</t>
    </rPh>
    <phoneticPr fontId="1"/>
  </si>
  <si>
    <r>
      <t>増収目標</t>
    </r>
    <r>
      <rPr>
        <sz val="14"/>
        <color theme="1"/>
        <rFont val="ＭＳ Ｐゴシック"/>
        <family val="3"/>
        <charset val="128"/>
        <scheme val="minor"/>
      </rPr>
      <t>（円）</t>
    </r>
    <rPh sb="0" eb="2">
      <t>ゾウシュウ</t>
    </rPh>
    <rPh sb="2" eb="4">
      <t>モクヒョウ</t>
    </rPh>
    <rPh sb="5" eb="6">
      <t>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</si>
</sst>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u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/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4" fillId="0" borderId="0" xfId="0" applyFont="1">
      <alignment vertical="center"/>
    </xf>
    <xf numFmtId="0" fontId="0" fillId="0" borderId="1" xfId="0" applyBorder="1" applyAlignment="1">
      <alignment vertical="center"/>
    </xf>
    <xf numFmtId="0" fontId="5" fillId="0" borderId="2" xfId="0" applyFont="1" applyBorder="1" applyAlignment="1">
      <alignment vertical="center"/>
    </xf>
    <xf numFmtId="0" fontId="0" fillId="0" borderId="4" xfId="0" applyBorder="1">
      <alignment vertical="center"/>
    </xf>
    <xf numFmtId="38" fontId="0" fillId="0" borderId="5" xfId="1" applyFont="1" applyBorder="1">
      <alignment vertical="center"/>
    </xf>
    <xf numFmtId="38" fontId="0" fillId="0" borderId="7" xfId="1" applyNumberFormat="1" applyFont="1" applyBorder="1">
      <alignment vertical="center"/>
    </xf>
    <xf numFmtId="9" fontId="0" fillId="0" borderId="7" xfId="1" applyNumberFormat="1" applyFont="1" applyBorder="1">
      <alignment vertical="center"/>
    </xf>
    <xf numFmtId="38" fontId="3" fillId="0" borderId="9" xfId="1" applyNumberFormat="1" applyFont="1" applyBorder="1">
      <alignment vertical="center"/>
    </xf>
    <xf numFmtId="38" fontId="3" fillId="0" borderId="12" xfId="1" applyNumberFormat="1" applyFont="1" applyBorder="1">
      <alignment vertical="center"/>
    </xf>
    <xf numFmtId="38" fontId="3" fillId="0" borderId="15" xfId="1" applyNumberFormat="1" applyFont="1" applyBorder="1">
      <alignment vertical="center"/>
    </xf>
    <xf numFmtId="0" fontId="4" fillId="0" borderId="0" xfId="0" applyFont="1" applyAlignment="1"/>
    <xf numFmtId="0" fontId="6" fillId="0" borderId="0" xfId="0" applyFo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tabSelected="1" workbookViewId="0">
      <selection activeCell="E6" sqref="E6"/>
    </sheetView>
  </sheetViews>
  <sheetFormatPr defaultRowHeight="31.5" customHeight="1" x14ac:dyDescent="0.15"/>
  <cols>
    <col min="1" max="1" width="23.75" customWidth="1"/>
    <col min="2" max="2" width="36.5" customWidth="1"/>
    <col min="3" max="5" width="21.25" customWidth="1"/>
  </cols>
  <sheetData>
    <row r="1" spans="1:5" ht="31.5" customHeight="1" x14ac:dyDescent="0.15">
      <c r="A1" s="1" t="s">
        <v>12</v>
      </c>
    </row>
    <row r="2" spans="1:5" ht="22.5" customHeight="1" x14ac:dyDescent="0.15">
      <c r="A2" s="12" t="s">
        <v>7</v>
      </c>
    </row>
    <row r="3" spans="1:5" ht="66.75" customHeight="1" x14ac:dyDescent="0.2">
      <c r="A3" s="11"/>
      <c r="C3" s="13" t="s">
        <v>9</v>
      </c>
      <c r="D3" s="13" t="s">
        <v>10</v>
      </c>
      <c r="E3" s="13" t="s">
        <v>11</v>
      </c>
    </row>
    <row r="4" spans="1:5" ht="27.75" customHeight="1" x14ac:dyDescent="0.15">
      <c r="A4" s="14" t="s">
        <v>4</v>
      </c>
      <c r="B4" s="4" t="s">
        <v>5</v>
      </c>
      <c r="C4" s="5">
        <v>500</v>
      </c>
      <c r="D4" s="5">
        <v>500</v>
      </c>
      <c r="E4" s="5">
        <v>500</v>
      </c>
    </row>
    <row r="5" spans="1:5" ht="27.75" customHeight="1" x14ac:dyDescent="0.15">
      <c r="A5" s="15"/>
      <c r="B5" s="2" t="s">
        <v>1</v>
      </c>
      <c r="C5" s="6">
        <v>166</v>
      </c>
      <c r="D5" s="6">
        <v>166</v>
      </c>
      <c r="E5" s="6">
        <v>166</v>
      </c>
    </row>
    <row r="6" spans="1:5" ht="27.75" customHeight="1" x14ac:dyDescent="0.15">
      <c r="A6" s="15"/>
      <c r="B6" s="2" t="s">
        <v>3</v>
      </c>
      <c r="C6" s="6">
        <v>730</v>
      </c>
      <c r="D6" s="6">
        <v>730</v>
      </c>
      <c r="E6" s="6">
        <v>730</v>
      </c>
    </row>
    <row r="7" spans="1:5" ht="27.75" customHeight="1" x14ac:dyDescent="0.15">
      <c r="A7" s="15"/>
      <c r="B7" s="2" t="s">
        <v>2</v>
      </c>
      <c r="C7" s="7">
        <v>0.56999999999999995</v>
      </c>
      <c r="D7" s="7">
        <v>0.6</v>
      </c>
      <c r="E7" s="7">
        <v>0.63</v>
      </c>
    </row>
    <row r="8" spans="1:5" ht="27.75" customHeight="1" x14ac:dyDescent="0.15">
      <c r="A8" s="16"/>
      <c r="B8" s="3" t="s">
        <v>6</v>
      </c>
      <c r="C8" s="8">
        <f>C4*C5*C6*C7</f>
        <v>34536300</v>
      </c>
      <c r="D8" s="8">
        <f t="shared" ref="D8:E8" si="0">D4*D5*D6*D7</f>
        <v>36354000</v>
      </c>
      <c r="E8" s="8">
        <f t="shared" si="0"/>
        <v>38171700</v>
      </c>
    </row>
    <row r="9" spans="1:5" ht="27.75" customHeight="1" x14ac:dyDescent="0.15">
      <c r="A9" s="17" t="s">
        <v>8</v>
      </c>
      <c r="B9" s="18"/>
      <c r="C9" s="10">
        <v>8000000</v>
      </c>
      <c r="D9" s="10">
        <f>C9*2.5</f>
        <v>20000000</v>
      </c>
      <c r="E9" s="10">
        <f>C9*3.5</f>
        <v>28000000</v>
      </c>
    </row>
    <row r="10" spans="1:5" ht="27.75" customHeight="1" x14ac:dyDescent="0.15">
      <c r="A10" s="19" t="s">
        <v>13</v>
      </c>
      <c r="B10" s="20"/>
      <c r="C10" s="9">
        <f>C8+C9</f>
        <v>42536300</v>
      </c>
      <c r="D10" s="9">
        <f t="shared" ref="D10:E10" si="1">D8+D9</f>
        <v>56354000</v>
      </c>
      <c r="E10" s="9">
        <f t="shared" si="1"/>
        <v>66171700</v>
      </c>
    </row>
    <row r="11" spans="1:5" ht="27.75" customHeight="1" x14ac:dyDescent="0.15"/>
    <row r="12" spans="1:5" ht="27.75" customHeight="1" x14ac:dyDescent="0.2">
      <c r="A12" s="11"/>
    </row>
    <row r="13" spans="1:5" ht="27.75" customHeight="1" x14ac:dyDescent="0.15"/>
    <row r="14" spans="1:5" ht="27.75" customHeight="1" x14ac:dyDescent="0.15"/>
    <row r="15" spans="1:5" ht="27.75" customHeight="1" x14ac:dyDescent="0.15"/>
    <row r="16" spans="1:5" ht="27.75" customHeight="1" x14ac:dyDescent="0.15"/>
    <row r="17" ht="27.75" customHeight="1" x14ac:dyDescent="0.15"/>
    <row r="18" ht="27.75" customHeight="1" x14ac:dyDescent="0.15"/>
    <row r="19" ht="27.75" customHeight="1" x14ac:dyDescent="0.15"/>
  </sheetData>
  <mergeCells count="3">
    <mergeCell ref="A4:A8"/>
    <mergeCell ref="A9:B9"/>
    <mergeCell ref="A10:B10"/>
  </mergeCells>
  <phoneticPr fontI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 xml:space="preserve">&amp;R（別紙３）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>
    <row r="1" spans="1:1" x14ac:dyDescent="0.15">
      <c r="A1" t="s">
        <v>0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&amp;R【機密性２】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>
    <row r="1" spans="1:1" x14ac:dyDescent="0.15">
      <c r="A1" t="s">
        <v>0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&amp;R【機密性２】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2015-01-05T10:10:56Z</dcterms:created>
  <dcterms:modified xsi:type="dcterms:W3CDTF">2015-04-28T06:39:33Z</dcterms:modified>
</cp:coreProperties>
</file>