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 大手50社動態調査参考資料(東北復旧）\公表資料\H28\"/>
    </mc:Choice>
  </mc:AlternateContent>
  <bookViews>
    <workbookView xWindow="0" yWindow="0" windowWidth="13395" windowHeight="4770"/>
  </bookViews>
  <sheets>
    <sheet name="2805 6月末公表分" sheetId="2" r:id="rId1"/>
    <sheet name="Sheet1" sheetId="1" r:id="rId2"/>
  </sheets>
  <definedNames>
    <definedName name="_xlnm.Print_Area" localSheetId="0">'2805 6月末公表分'!$A$1:$R$112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2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Q90" i="2"/>
  <c r="Q93" i="2"/>
  <c r="R97" i="2"/>
  <c r="R98" i="2"/>
  <c r="R99" i="2"/>
  <c r="R100" i="2"/>
  <c r="R101" i="2"/>
  <c r="R102" i="2"/>
  <c r="R103" i="2"/>
  <c r="R104" i="2"/>
  <c r="R105" i="2"/>
  <c r="Q106" i="2"/>
  <c r="R106" i="2" s="1"/>
</calcChain>
</file>

<file path=xl/sharedStrings.xml><?xml version="1.0" encoding="utf-8"?>
<sst xmlns="http://schemas.openxmlformats.org/spreadsheetml/2006/main" count="132" uniqueCount="83">
  <si>
    <t>＊　県別集計値は、国内計から小口工事分と駐留軍・外国公館分を除いたものである。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</si>
  <si>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</si>
  <si>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東北６県+茨城県・千葉県</t>
  </si>
  <si>
    <t>全国</t>
  </si>
  <si>
    <t>九州・沖縄</t>
  </si>
  <si>
    <t>四国</t>
  </si>
  <si>
    <t>中国</t>
  </si>
  <si>
    <t>近畿</t>
  </si>
  <si>
    <t>中部</t>
  </si>
  <si>
    <t>北陸</t>
  </si>
  <si>
    <t>関東</t>
  </si>
  <si>
    <t>東北</t>
  </si>
  <si>
    <t>北海道</t>
  </si>
  <si>
    <t>第四四半期比較</t>
    <rPh sb="1" eb="2">
      <t>ヨン</t>
    </rPh>
    <phoneticPr fontId="8"/>
  </si>
  <si>
    <t>第三四半期比較</t>
    <rPh sb="1" eb="2">
      <t>サン</t>
    </rPh>
    <phoneticPr fontId="8"/>
  </si>
  <si>
    <t>第二四半期比較</t>
  </si>
  <si>
    <t>第一四半期比較</t>
  </si>
  <si>
    <t>（左欄：受注額（百万円）　右欄：対前年同期比(%)）</t>
  </si>
  <si>
    <t>■　建設工事受注動態統計調査＿大手50社調査　総受注額の地域別集計</t>
  </si>
  <si>
    <t>　＊　個別工事の表とは、1件あたりの受注額が500万円以上の工事が記載されたものである。</t>
    <phoneticPr fontId="8"/>
  </si>
  <si>
    <t>・「震災復旧関係」とは、個別工事のコードの内容や施工地等から、東日本大震災からの復旧と想定されるものの計。</t>
  </si>
  <si>
    <t>・「受注額」とは、個別工事の表における工事受注高の計（そのため、各月の公共の総受注高と同じ金額ではない。）</t>
  </si>
  <si>
    <t>12月</t>
  </si>
  <si>
    <t>11月</t>
    <phoneticPr fontId="8"/>
  </si>
  <si>
    <t>10月</t>
    <phoneticPr fontId="8"/>
  </si>
  <si>
    <t>計</t>
  </si>
  <si>
    <t>9月</t>
    <phoneticPr fontId="8"/>
  </si>
  <si>
    <t>５月</t>
    <rPh sb="1" eb="2">
      <t>ツキ</t>
    </rPh>
    <phoneticPr fontId="9"/>
  </si>
  <si>
    <t>8月</t>
  </si>
  <si>
    <t>４月</t>
    <rPh sb="1" eb="2">
      <t>ツキ</t>
    </rPh>
    <phoneticPr fontId="9"/>
  </si>
  <si>
    <t>7月</t>
    <rPh sb="1" eb="2">
      <t>ガツ</t>
    </rPh>
    <phoneticPr fontId="8"/>
  </si>
  <si>
    <t>３月</t>
    <rPh sb="1" eb="2">
      <t>ガツ</t>
    </rPh>
    <phoneticPr fontId="9"/>
  </si>
  <si>
    <t>6月</t>
    <rPh sb="1" eb="2">
      <t>ガツ</t>
    </rPh>
    <phoneticPr fontId="8"/>
  </si>
  <si>
    <t>２月</t>
    <rPh sb="1" eb="2">
      <t>ガツ</t>
    </rPh>
    <phoneticPr fontId="9"/>
  </si>
  <si>
    <t>5月</t>
    <rPh sb="1" eb="2">
      <t>ガツ</t>
    </rPh>
    <phoneticPr fontId="8"/>
  </si>
  <si>
    <t>H28年１月</t>
    <rPh sb="3" eb="4">
      <t>ネン</t>
    </rPh>
    <rPh sb="5" eb="6">
      <t>ガツ</t>
    </rPh>
    <phoneticPr fontId="9"/>
  </si>
  <si>
    <t>４月</t>
    <rPh sb="1" eb="2">
      <t>ガツ</t>
    </rPh>
    <phoneticPr fontId="8"/>
  </si>
  <si>
    <t>１２月</t>
    <rPh sb="2" eb="3">
      <t>ガツ</t>
    </rPh>
    <phoneticPr fontId="9"/>
  </si>
  <si>
    <t>３月</t>
    <rPh sb="1" eb="2">
      <t>ガツ</t>
    </rPh>
    <phoneticPr fontId="8"/>
  </si>
  <si>
    <t>１１月</t>
    <rPh sb="2" eb="3">
      <t>ガツ</t>
    </rPh>
    <phoneticPr fontId="9"/>
  </si>
  <si>
    <t>２月</t>
  </si>
  <si>
    <t>１０月</t>
    <rPh sb="2" eb="3">
      <t>ガツ</t>
    </rPh>
    <phoneticPr fontId="9"/>
  </si>
  <si>
    <t>H25年１月</t>
    <rPh sb="3" eb="4">
      <t>ネン</t>
    </rPh>
    <rPh sb="5" eb="6">
      <t>ガツ</t>
    </rPh>
    <phoneticPr fontId="8"/>
  </si>
  <si>
    <t>９月</t>
    <phoneticPr fontId="9"/>
  </si>
  <si>
    <t>１２月</t>
    <rPh sb="2" eb="3">
      <t>ガツ</t>
    </rPh>
    <phoneticPr fontId="8"/>
  </si>
  <si>
    <t>８月</t>
    <phoneticPr fontId="9"/>
  </si>
  <si>
    <t>１１月</t>
    <rPh sb="2" eb="3">
      <t>ガツ</t>
    </rPh>
    <phoneticPr fontId="8"/>
  </si>
  <si>
    <t>７月</t>
    <rPh sb="1" eb="2">
      <t>ツキ</t>
    </rPh>
    <phoneticPr fontId="9"/>
  </si>
  <si>
    <t>１０月</t>
  </si>
  <si>
    <t>６月</t>
    <rPh sb="1" eb="2">
      <t>ツキ</t>
    </rPh>
    <phoneticPr fontId="9"/>
  </si>
  <si>
    <t>９月</t>
  </si>
  <si>
    <t>８月</t>
    <phoneticPr fontId="8"/>
  </si>
  <si>
    <t>７月</t>
    <phoneticPr fontId="8"/>
  </si>
  <si>
    <t>６月</t>
  </si>
  <si>
    <t>２月</t>
    <phoneticPr fontId="9"/>
  </si>
  <si>
    <t>５月</t>
  </si>
  <si>
    <t>H27年１月</t>
    <rPh sb="3" eb="4">
      <t>ネン</t>
    </rPh>
    <rPh sb="5" eb="6">
      <t>ガツ</t>
    </rPh>
    <phoneticPr fontId="9"/>
  </si>
  <si>
    <t>４月</t>
    <phoneticPr fontId="8"/>
  </si>
  <si>
    <t>12月</t>
    <rPh sb="2" eb="3">
      <t>ガツ</t>
    </rPh>
    <phoneticPr fontId="9"/>
  </si>
  <si>
    <t>３月</t>
  </si>
  <si>
    <t>11月</t>
    <rPh sb="2" eb="3">
      <t>ガツ</t>
    </rPh>
    <phoneticPr fontId="9"/>
  </si>
  <si>
    <t>２月</t>
    <rPh sb="1" eb="2">
      <t>ツキ</t>
    </rPh>
    <phoneticPr fontId="8"/>
  </si>
  <si>
    <t>H24年１月</t>
    <rPh sb="3" eb="4">
      <t>ネン</t>
    </rPh>
    <rPh sb="5" eb="6">
      <t>ツキ</t>
    </rPh>
    <phoneticPr fontId="8"/>
  </si>
  <si>
    <t>９月</t>
    <phoneticPr fontId="9"/>
  </si>
  <si>
    <t>１２月</t>
    <rPh sb="2" eb="3">
      <t>ツキ</t>
    </rPh>
    <phoneticPr fontId="8"/>
  </si>
  <si>
    <t>８月</t>
    <phoneticPr fontId="9"/>
  </si>
  <si>
    <t>１１月</t>
    <rPh sb="2" eb="3">
      <t>ツキ</t>
    </rPh>
    <phoneticPr fontId="8"/>
  </si>
  <si>
    <t>７月</t>
    <phoneticPr fontId="9"/>
  </si>
  <si>
    <t>５月</t>
    <rPh sb="1" eb="2">
      <t>ツキ</t>
    </rPh>
    <phoneticPr fontId="8"/>
  </si>
  <si>
    <t>８月</t>
  </si>
  <si>
    <t>４月</t>
    <rPh sb="1" eb="2">
      <t>ツキ</t>
    </rPh>
    <phoneticPr fontId="8"/>
  </si>
  <si>
    <t>７月</t>
  </si>
  <si>
    <t>３月</t>
    <rPh sb="1" eb="2">
      <t>ツキ</t>
    </rPh>
    <phoneticPr fontId="8"/>
  </si>
  <si>
    <t>２月</t>
    <phoneticPr fontId="9"/>
  </si>
  <si>
    <t>H26年１月</t>
    <rPh sb="3" eb="4">
      <t>ネン</t>
    </rPh>
    <rPh sb="5" eb="6">
      <t>ガツ</t>
    </rPh>
    <phoneticPr fontId="8"/>
  </si>
  <si>
    <t>H23年４月</t>
    <rPh sb="3" eb="4">
      <t>ネン</t>
    </rPh>
    <phoneticPr fontId="8"/>
  </si>
  <si>
    <t>割合</t>
  </si>
  <si>
    <t>震災復旧関係</t>
  </si>
  <si>
    <t>受注額</t>
  </si>
  <si>
    <t>(金額：百万円、割合：％）</t>
  </si>
  <si>
    <t>■　東日本大震災からの復旧関係工事（公共工事）</t>
    <phoneticPr fontId="8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</si>
  <si>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8"/>
  </si>
  <si>
    <r>
      <t>参考資料　</t>
    </r>
    <r>
      <rPr>
        <b/>
        <sz val="12"/>
        <rFont val="ＭＳ Ｐゴシック"/>
        <family val="3"/>
        <charset val="128"/>
      </rPr>
      <t>（2016年05月31日現在）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</si>
</sst>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#,##0_);[Red]\(#,##0\)"/>
    <numFmt numFmtId="178" formatCode="#,##0.0;&quot;▲ &quot;#,##0.0"/>
    <numFmt numFmtId="179" formatCode="#,##0.0_ "/>
    <numFmt numFmtId="180" formatCode="#,##0_ "/>
    <numFmt numFmtId="181" formatCode="#,##0_ ;[Red]\-#,##0\ "/>
    <numFmt numFmtId="182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38" fontId="4" fillId="0" borderId="0" xfId="2" applyFont="1" applyFill="1" applyBorder="1"/>
    <xf numFmtId="38" fontId="3" fillId="0" borderId="0" xfId="2" applyFont="1" applyFill="1" applyBorder="1"/>
    <xf numFmtId="176" fontId="1" fillId="0" borderId="1" xfId="1" applyNumberFormat="1" applyFill="1" applyBorder="1"/>
    <xf numFmtId="38" fontId="1" fillId="0" borderId="2" xfId="2" applyFont="1" applyFill="1" applyBorder="1" applyAlignment="1"/>
    <xf numFmtId="176" fontId="3" fillId="0" borderId="1" xfId="1" applyNumberFormat="1" applyFont="1" applyFill="1" applyBorder="1"/>
    <xf numFmtId="0" fontId="1" fillId="0" borderId="2" xfId="1" applyFill="1" applyBorder="1"/>
    <xf numFmtId="176" fontId="3" fillId="0" borderId="3" xfId="1" applyNumberFormat="1" applyFont="1" applyBorder="1"/>
    <xf numFmtId="177" fontId="3" fillId="0" borderId="2" xfId="1" applyNumberFormat="1" applyFont="1" applyBorder="1"/>
    <xf numFmtId="178" fontId="5" fillId="0" borderId="4" xfId="1" applyNumberFormat="1" applyFont="1" applyFill="1" applyBorder="1"/>
    <xf numFmtId="177" fontId="3" fillId="0" borderId="2" xfId="1" applyNumberFormat="1" applyFont="1" applyFill="1" applyBorder="1"/>
    <xf numFmtId="178" fontId="5" fillId="0" borderId="5" xfId="1" applyNumberFormat="1" applyFont="1" applyFill="1" applyBorder="1"/>
    <xf numFmtId="177" fontId="3" fillId="0" borderId="6" xfId="1" applyNumberFormat="1" applyFont="1" applyFill="1" applyBorder="1"/>
    <xf numFmtId="177" fontId="3" fillId="0" borderId="7" xfId="1" applyNumberFormat="1" applyFont="1" applyFill="1" applyBorder="1"/>
    <xf numFmtId="38" fontId="4" fillId="0" borderId="8" xfId="2" applyFont="1" applyFill="1" applyBorder="1" applyAlignment="1"/>
    <xf numFmtId="38" fontId="4" fillId="0" borderId="9" xfId="2" applyFont="1" applyFill="1" applyBorder="1" applyAlignment="1"/>
    <xf numFmtId="176" fontId="1" fillId="0" borderId="10" xfId="1" applyNumberFormat="1" applyFill="1" applyBorder="1"/>
    <xf numFmtId="38" fontId="1" fillId="0" borderId="11" xfId="2" applyFont="1" applyFill="1" applyBorder="1" applyAlignment="1"/>
    <xf numFmtId="176" fontId="3" fillId="0" borderId="10" xfId="1" applyNumberFormat="1" applyFont="1" applyFill="1" applyBorder="1"/>
    <xf numFmtId="0" fontId="1" fillId="0" borderId="11" xfId="1" applyFill="1" applyBorder="1"/>
    <xf numFmtId="176" fontId="3" fillId="0" borderId="0" xfId="1" applyNumberFormat="1" applyFont="1" applyBorder="1"/>
    <xf numFmtId="177" fontId="3" fillId="0" borderId="11" xfId="1" applyNumberFormat="1" applyFont="1" applyBorder="1"/>
    <xf numFmtId="177" fontId="3" fillId="0" borderId="12" xfId="1" applyNumberFormat="1" applyFont="1" applyBorder="1"/>
    <xf numFmtId="178" fontId="5" fillId="0" borderId="13" xfId="1" applyNumberFormat="1" applyFont="1" applyFill="1" applyBorder="1"/>
    <xf numFmtId="177" fontId="3" fillId="0" borderId="14" xfId="1" applyNumberFormat="1" applyFont="1" applyFill="1" applyBorder="1"/>
    <xf numFmtId="178" fontId="5" fillId="0" borderId="15" xfId="1" applyNumberFormat="1" applyFont="1" applyFill="1" applyBorder="1"/>
    <xf numFmtId="178" fontId="5" fillId="0" borderId="16" xfId="1" applyNumberFormat="1" applyFont="1" applyFill="1" applyBorder="1"/>
    <xf numFmtId="177" fontId="3" fillId="0" borderId="17" xfId="1" applyNumberFormat="1" applyFont="1" applyFill="1" applyBorder="1"/>
    <xf numFmtId="0" fontId="1" fillId="0" borderId="18" xfId="1" applyFill="1" applyBorder="1" applyAlignment="1"/>
    <xf numFmtId="38" fontId="4" fillId="0" borderId="19" xfId="2" applyFont="1" applyFill="1" applyBorder="1" applyAlignment="1"/>
    <xf numFmtId="0" fontId="1" fillId="0" borderId="0" xfId="1" applyFill="1"/>
    <xf numFmtId="176" fontId="3" fillId="0" borderId="20" xfId="1" applyNumberFormat="1" applyFont="1" applyBorder="1"/>
    <xf numFmtId="177" fontId="3" fillId="0" borderId="20" xfId="1" applyNumberFormat="1" applyFont="1" applyBorder="1"/>
    <xf numFmtId="177" fontId="3" fillId="0" borderId="21" xfId="1" applyNumberFormat="1" applyFont="1" applyBorder="1"/>
    <xf numFmtId="178" fontId="5" fillId="0" borderId="20" xfId="1" applyNumberFormat="1" applyFont="1" applyFill="1" applyBorder="1"/>
    <xf numFmtId="177" fontId="3" fillId="0" borderId="20" xfId="1" applyNumberFormat="1" applyFont="1" applyFill="1" applyBorder="1"/>
    <xf numFmtId="38" fontId="3" fillId="0" borderId="20" xfId="1" applyNumberFormat="1" applyFont="1" applyFill="1" applyBorder="1"/>
    <xf numFmtId="176" fontId="1" fillId="0" borderId="22" xfId="1" applyNumberFormat="1" applyFill="1" applyBorder="1"/>
    <xf numFmtId="38" fontId="1" fillId="0" borderId="23" xfId="2" applyFont="1" applyFill="1" applyBorder="1" applyAlignment="1"/>
    <xf numFmtId="176" fontId="3" fillId="0" borderId="24" xfId="1" applyNumberFormat="1" applyFont="1" applyFill="1" applyBorder="1"/>
    <xf numFmtId="177" fontId="3" fillId="0" borderId="25" xfId="1" applyNumberFormat="1" applyFont="1" applyFill="1" applyBorder="1"/>
    <xf numFmtId="176" fontId="3" fillId="0" borderId="26" xfId="1" applyNumberFormat="1" applyFont="1" applyBorder="1"/>
    <xf numFmtId="177" fontId="3" fillId="0" borderId="25" xfId="1" applyNumberFormat="1" applyFont="1" applyBorder="1"/>
    <xf numFmtId="178" fontId="5" fillId="0" borderId="27" xfId="1" applyNumberFormat="1" applyFont="1" applyFill="1" applyBorder="1"/>
    <xf numFmtId="38" fontId="3" fillId="0" borderId="28" xfId="1" applyNumberFormat="1" applyFont="1" applyFill="1" applyBorder="1"/>
    <xf numFmtId="178" fontId="5" fillId="0" borderId="29" xfId="1" applyNumberFormat="1" applyFont="1" applyFill="1" applyBorder="1"/>
    <xf numFmtId="38" fontId="3" fillId="0" borderId="25" xfId="1" applyNumberFormat="1" applyFont="1" applyFill="1" applyBorder="1"/>
    <xf numFmtId="178" fontId="5" fillId="0" borderId="30" xfId="1" applyNumberFormat="1" applyFont="1" applyFill="1" applyBorder="1"/>
    <xf numFmtId="38" fontId="3" fillId="0" borderId="23" xfId="1" applyNumberFormat="1" applyFont="1" applyFill="1" applyBorder="1"/>
    <xf numFmtId="177" fontId="3" fillId="0" borderId="31" xfId="1" applyNumberFormat="1" applyFont="1" applyFill="1" applyBorder="1"/>
    <xf numFmtId="38" fontId="1" fillId="0" borderId="24" xfId="2" applyFont="1" applyFill="1" applyBorder="1" applyAlignment="1"/>
    <xf numFmtId="38" fontId="1" fillId="0" borderId="31" xfId="2" applyFont="1" applyFill="1" applyBorder="1" applyAlignment="1"/>
    <xf numFmtId="176" fontId="1" fillId="0" borderId="32" xfId="1" applyNumberFormat="1" applyFill="1" applyBorder="1"/>
    <xf numFmtId="38" fontId="1" fillId="0" borderId="33" xfId="2" applyFont="1" applyFill="1" applyBorder="1" applyAlignment="1"/>
    <xf numFmtId="176" fontId="3" fillId="0" borderId="34" xfId="1" applyNumberFormat="1" applyFont="1" applyFill="1" applyBorder="1"/>
    <xf numFmtId="177" fontId="3" fillId="0" borderId="33" xfId="1" applyNumberFormat="1" applyFont="1" applyFill="1" applyBorder="1"/>
    <xf numFmtId="176" fontId="3" fillId="0" borderId="35" xfId="1" applyNumberFormat="1" applyFont="1" applyBorder="1"/>
    <xf numFmtId="177" fontId="3" fillId="0" borderId="33" xfId="1" applyNumberFormat="1" applyFont="1" applyBorder="1"/>
    <xf numFmtId="178" fontId="5" fillId="0" borderId="36" xfId="1" applyNumberFormat="1" applyFont="1" applyFill="1" applyBorder="1"/>
    <xf numFmtId="178" fontId="5" fillId="0" borderId="37" xfId="1" applyNumberFormat="1" applyFont="1" applyFill="1" applyBorder="1"/>
    <xf numFmtId="177" fontId="3" fillId="0" borderId="38" xfId="1" applyNumberFormat="1" applyFont="1" applyFill="1" applyBorder="1"/>
    <xf numFmtId="0" fontId="1" fillId="0" borderId="34" xfId="1" applyFill="1" applyBorder="1" applyAlignment="1"/>
    <xf numFmtId="38" fontId="1" fillId="0" borderId="17" xfId="2" applyFont="1" applyFill="1" applyBorder="1" applyAlignment="1"/>
    <xf numFmtId="176" fontId="1" fillId="0" borderId="34" xfId="1" applyNumberFormat="1" applyFill="1" applyBorder="1"/>
    <xf numFmtId="38" fontId="1" fillId="0" borderId="12" xfId="2" applyFont="1" applyFill="1" applyBorder="1" applyAlignment="1"/>
    <xf numFmtId="177" fontId="3" fillId="0" borderId="12" xfId="1" applyNumberFormat="1" applyFont="1" applyFill="1" applyBorder="1"/>
    <xf numFmtId="177" fontId="3" fillId="0" borderId="39" xfId="1" applyNumberFormat="1" applyFont="1" applyFill="1" applyBorder="1"/>
    <xf numFmtId="38" fontId="1" fillId="0" borderId="34" xfId="2" applyFont="1" applyFill="1" applyBorder="1" applyAlignment="1"/>
    <xf numFmtId="176" fontId="1" fillId="0" borderId="18" xfId="1" applyNumberFormat="1" applyFill="1" applyBorder="1"/>
    <xf numFmtId="176" fontId="3" fillId="0" borderId="18" xfId="1" applyNumberFormat="1" applyFont="1" applyFill="1" applyBorder="1"/>
    <xf numFmtId="177" fontId="3" fillId="0" borderId="11" xfId="1" applyNumberFormat="1" applyFont="1" applyFill="1" applyBorder="1"/>
    <xf numFmtId="176" fontId="3" fillId="0" borderId="40" xfId="1" applyNumberFormat="1" applyFont="1" applyBorder="1"/>
    <xf numFmtId="178" fontId="5" fillId="0" borderId="41" xfId="1" applyNumberFormat="1" applyFont="1" applyFill="1" applyBorder="1"/>
    <xf numFmtId="177" fontId="3" fillId="0" borderId="42" xfId="1" applyNumberFormat="1" applyFont="1" applyFill="1" applyBorder="1"/>
    <xf numFmtId="38" fontId="1" fillId="0" borderId="18" xfId="2" applyFont="1" applyFill="1" applyBorder="1" applyAlignment="1"/>
    <xf numFmtId="38" fontId="1" fillId="0" borderId="19" xfId="2" applyFont="1" applyFill="1" applyBorder="1" applyAlignment="1"/>
    <xf numFmtId="0" fontId="1" fillId="0" borderId="43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3" fillId="0" borderId="43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/>
    </xf>
    <xf numFmtId="0" fontId="3" fillId="0" borderId="45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Fill="1"/>
    <xf numFmtId="0" fontId="7" fillId="0" borderId="0" xfId="1" applyFont="1" applyFill="1"/>
    <xf numFmtId="0" fontId="3" fillId="0" borderId="0" xfId="1" applyFont="1" applyBorder="1"/>
    <xf numFmtId="0" fontId="1" fillId="0" borderId="6" xfId="1" applyFill="1" applyBorder="1"/>
    <xf numFmtId="0" fontId="1" fillId="0" borderId="14" xfId="1" applyFill="1" applyBorder="1"/>
    <xf numFmtId="0" fontId="3" fillId="0" borderId="14" xfId="1" applyFont="1" applyFill="1" applyBorder="1" applyAlignment="1">
      <alignment horizontal="center"/>
    </xf>
    <xf numFmtId="0" fontId="4" fillId="0" borderId="20" xfId="3" applyFill="1" applyBorder="1" applyAlignment="1"/>
    <xf numFmtId="0" fontId="4" fillId="0" borderId="44" xfId="3" applyFill="1" applyBorder="1" applyAlignment="1">
      <alignment horizontal="center"/>
    </xf>
    <xf numFmtId="176" fontId="1" fillId="0" borderId="8" xfId="1" applyNumberFormat="1" applyFill="1" applyBorder="1"/>
    <xf numFmtId="177" fontId="1" fillId="0" borderId="46" xfId="1" applyNumberFormat="1" applyFill="1" applyBorder="1"/>
    <xf numFmtId="176" fontId="3" fillId="0" borderId="4" xfId="1" applyNumberFormat="1" applyFont="1" applyBorder="1"/>
    <xf numFmtId="0" fontId="1" fillId="0" borderId="6" xfId="1" applyBorder="1"/>
    <xf numFmtId="178" fontId="5" fillId="0" borderId="4" xfId="1" applyNumberFormat="1" applyFont="1" applyBorder="1"/>
    <xf numFmtId="178" fontId="5" fillId="0" borderId="5" xfId="1" applyNumberFormat="1" applyFont="1" applyBorder="1"/>
    <xf numFmtId="177" fontId="3" fillId="0" borderId="6" xfId="1" applyNumberFormat="1" applyFont="1" applyBorder="1"/>
    <xf numFmtId="178" fontId="5" fillId="0" borderId="47" xfId="1" applyNumberFormat="1" applyFont="1" applyBorder="1"/>
    <xf numFmtId="38" fontId="3" fillId="0" borderId="48" xfId="1" applyNumberFormat="1" applyFont="1" applyBorder="1"/>
    <xf numFmtId="177" fontId="3" fillId="0" borderId="9" xfId="1" applyNumberFormat="1" applyFont="1" applyBorder="1"/>
    <xf numFmtId="177" fontId="1" fillId="0" borderId="49" xfId="1" applyNumberFormat="1" applyFill="1" applyBorder="1"/>
    <xf numFmtId="176" fontId="3" fillId="0" borderId="13" xfId="1" applyNumberFormat="1" applyFont="1" applyBorder="1"/>
    <xf numFmtId="0" fontId="1" fillId="0" borderId="14" xfId="1" applyBorder="1"/>
    <xf numFmtId="178" fontId="5" fillId="0" borderId="13" xfId="1" applyNumberFormat="1" applyFont="1" applyBorder="1"/>
    <xf numFmtId="178" fontId="5" fillId="0" borderId="15" xfId="1" applyNumberFormat="1" applyFont="1" applyBorder="1"/>
    <xf numFmtId="177" fontId="3" fillId="0" borderId="50" xfId="1" applyNumberFormat="1" applyFont="1" applyBorder="1"/>
    <xf numFmtId="178" fontId="5" fillId="0" borderId="37" xfId="1" applyNumberFormat="1" applyFont="1" applyBorder="1"/>
    <xf numFmtId="38" fontId="3" fillId="0" borderId="51" xfId="1" applyNumberFormat="1" applyFont="1" applyBorder="1"/>
    <xf numFmtId="177" fontId="3" fillId="0" borderId="17" xfId="1" applyNumberFormat="1" applyFont="1" applyBorder="1"/>
    <xf numFmtId="0" fontId="1" fillId="0" borderId="18" xfId="1" applyBorder="1" applyAlignment="1"/>
    <xf numFmtId="0" fontId="1" fillId="0" borderId="0" xfId="1" applyFill="1" applyBorder="1"/>
    <xf numFmtId="0" fontId="1" fillId="0" borderId="20" xfId="1" applyFill="1" applyBorder="1"/>
    <xf numFmtId="178" fontId="5" fillId="0" borderId="20" xfId="1" applyNumberFormat="1" applyFont="1" applyBorder="1"/>
    <xf numFmtId="38" fontId="3" fillId="0" borderId="20" xfId="1" applyNumberFormat="1" applyFont="1" applyBorder="1"/>
    <xf numFmtId="177" fontId="1" fillId="0" borderId="2" xfId="1" applyNumberFormat="1" applyFill="1" applyBorder="1"/>
    <xf numFmtId="178" fontId="5" fillId="0" borderId="27" xfId="1" applyNumberFormat="1" applyFont="1" applyBorder="1"/>
    <xf numFmtId="178" fontId="5" fillId="0" borderId="30" xfId="1" applyNumberFormat="1" applyFont="1" applyBorder="1"/>
    <xf numFmtId="177" fontId="3" fillId="0" borderId="23" xfId="1" applyNumberFormat="1" applyFont="1" applyBorder="1"/>
    <xf numFmtId="38" fontId="3" fillId="0" borderId="28" xfId="1" applyNumberFormat="1" applyFont="1" applyBorder="1"/>
    <xf numFmtId="177" fontId="3" fillId="0" borderId="31" xfId="1" applyNumberFormat="1" applyFont="1" applyBorder="1"/>
    <xf numFmtId="177" fontId="1" fillId="0" borderId="33" xfId="1" applyNumberFormat="1" applyFill="1" applyBorder="1"/>
    <xf numFmtId="178" fontId="5" fillId="0" borderId="36" xfId="1" applyNumberFormat="1" applyFont="1" applyBorder="1"/>
    <xf numFmtId="38" fontId="3" fillId="0" borderId="52" xfId="1" applyNumberFormat="1" applyFont="1" applyBorder="1"/>
    <xf numFmtId="0" fontId="1" fillId="0" borderId="34" xfId="1" applyBorder="1" applyAlignment="1"/>
    <xf numFmtId="176" fontId="1" fillId="0" borderId="53" xfId="1" applyNumberFormat="1" applyFill="1" applyBorder="1"/>
    <xf numFmtId="177" fontId="1" fillId="0" borderId="12" xfId="1" applyNumberFormat="1" applyFill="1" applyBorder="1"/>
    <xf numFmtId="178" fontId="5" fillId="0" borderId="16" xfId="1" applyNumberFormat="1" applyFont="1" applyBorder="1"/>
    <xf numFmtId="177" fontId="3" fillId="0" borderId="14" xfId="1" applyNumberFormat="1" applyFont="1" applyBorder="1"/>
    <xf numFmtId="178" fontId="5" fillId="0" borderId="41" xfId="1" applyNumberFormat="1" applyFont="1" applyBorder="1"/>
    <xf numFmtId="177" fontId="3" fillId="0" borderId="19" xfId="1" applyNumberFormat="1" applyFont="1" applyBorder="1"/>
    <xf numFmtId="0" fontId="3" fillId="0" borderId="44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7" fillId="0" borderId="0" xfId="1" applyFont="1"/>
    <xf numFmtId="176" fontId="1" fillId="0" borderId="3" xfId="1" applyNumberFormat="1" applyBorder="1"/>
    <xf numFmtId="177" fontId="1" fillId="0" borderId="46" xfId="1" applyNumberFormat="1" applyBorder="1"/>
    <xf numFmtId="178" fontId="3" fillId="0" borderId="5" xfId="1" applyNumberFormat="1" applyFont="1" applyBorder="1"/>
    <xf numFmtId="176" fontId="1" fillId="0" borderId="40" xfId="1" applyNumberFormat="1" applyBorder="1"/>
    <xf numFmtId="177" fontId="1" fillId="0" borderId="49" xfId="1" applyNumberFormat="1" applyBorder="1"/>
    <xf numFmtId="178" fontId="3" fillId="0" borderId="15" xfId="1" applyNumberFormat="1" applyFont="1" applyBorder="1"/>
    <xf numFmtId="176" fontId="1" fillId="0" borderId="0" xfId="1" applyNumberFormat="1"/>
    <xf numFmtId="177" fontId="1" fillId="0" borderId="0" xfId="1" applyNumberFormat="1"/>
    <xf numFmtId="178" fontId="3" fillId="0" borderId="20" xfId="1" applyNumberFormat="1" applyFont="1" applyBorder="1"/>
    <xf numFmtId="177" fontId="3" fillId="0" borderId="40" xfId="1" applyNumberFormat="1" applyFont="1" applyBorder="1"/>
    <xf numFmtId="176" fontId="1" fillId="0" borderId="4" xfId="1" applyNumberFormat="1" applyBorder="1"/>
    <xf numFmtId="177" fontId="1" fillId="0" borderId="2" xfId="1" applyNumberFormat="1" applyBorder="1"/>
    <xf numFmtId="178" fontId="3" fillId="0" borderId="30" xfId="1" applyNumberFormat="1" applyFont="1" applyBorder="1"/>
    <xf numFmtId="176" fontId="1" fillId="0" borderId="54" xfId="1" applyNumberFormat="1" applyBorder="1"/>
    <xf numFmtId="177" fontId="1" fillId="0" borderId="33" xfId="1" applyNumberFormat="1" applyBorder="1"/>
    <xf numFmtId="176" fontId="1" fillId="0" borderId="36" xfId="1" applyNumberFormat="1" applyBorder="1"/>
    <xf numFmtId="177" fontId="1" fillId="0" borderId="12" xfId="1" applyNumberFormat="1" applyBorder="1"/>
    <xf numFmtId="38" fontId="1" fillId="0" borderId="0" xfId="4" applyFont="1" applyAlignment="1"/>
    <xf numFmtId="178" fontId="3" fillId="0" borderId="16" xfId="1" applyNumberFormat="1" applyFont="1" applyBorder="1"/>
    <xf numFmtId="0" fontId="1" fillId="0" borderId="55" xfId="1" applyFill="1" applyBorder="1" applyAlignment="1">
      <alignment horizontal="center"/>
    </xf>
    <xf numFmtId="0" fontId="1" fillId="0" borderId="56" xfId="1" applyFill="1" applyBorder="1" applyAlignment="1">
      <alignment horizontal="center"/>
    </xf>
    <xf numFmtId="0" fontId="1" fillId="0" borderId="57" xfId="1" applyBorder="1" applyAlignment="1">
      <alignment horizontal="center"/>
    </xf>
    <xf numFmtId="0" fontId="1" fillId="0" borderId="56" xfId="1" applyBorder="1" applyAlignment="1">
      <alignment horizontal="center"/>
    </xf>
    <xf numFmtId="0" fontId="3" fillId="0" borderId="44" xfId="1" applyFont="1" applyBorder="1" applyAlignment="1">
      <alignment horizontal="centerContinuous"/>
    </xf>
    <xf numFmtId="0" fontId="3" fillId="0" borderId="21" xfId="1" applyFont="1" applyBorder="1" applyAlignment="1">
      <alignment horizontal="centerContinuous"/>
    </xf>
    <xf numFmtId="0" fontId="3" fillId="0" borderId="45" xfId="1" applyFont="1" applyBorder="1" applyAlignment="1">
      <alignment horizontal="centerContinuous"/>
    </xf>
    <xf numFmtId="0" fontId="1" fillId="0" borderId="0" xfId="1" applyAlignment="1">
      <alignment horizontal="right"/>
    </xf>
    <xf numFmtId="0" fontId="10" fillId="0" borderId="0" xfId="1" applyFont="1"/>
    <xf numFmtId="179" fontId="11" fillId="0" borderId="0" xfId="1" applyNumberFormat="1" applyFont="1" applyBorder="1" applyAlignment="1">
      <alignment vertical="center"/>
    </xf>
    <xf numFmtId="180" fontId="11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" fillId="0" borderId="0" xfId="1" applyAlignment="1">
      <alignment horizontal="center"/>
    </xf>
    <xf numFmtId="179" fontId="11" fillId="0" borderId="58" xfId="1" applyNumberFormat="1" applyFont="1" applyFill="1" applyBorder="1" applyAlignment="1">
      <alignment vertical="center"/>
    </xf>
    <xf numFmtId="181" fontId="11" fillId="0" borderId="59" xfId="1" applyNumberFormat="1" applyFont="1" applyFill="1" applyBorder="1" applyAlignment="1">
      <alignment vertical="center"/>
    </xf>
    <xf numFmtId="180" fontId="11" fillId="0" borderId="58" xfId="1" applyNumberFormat="1" applyFont="1" applyFill="1" applyBorder="1" applyAlignment="1">
      <alignment vertical="center"/>
    </xf>
    <xf numFmtId="0" fontId="11" fillId="0" borderId="58" xfId="1" applyFont="1" applyFill="1" applyBorder="1" applyAlignment="1">
      <alignment horizontal="right" vertical="center"/>
    </xf>
    <xf numFmtId="179" fontId="11" fillId="0" borderId="52" xfId="1" applyNumberFormat="1" applyFont="1" applyFill="1" applyBorder="1" applyAlignment="1">
      <alignment vertical="center"/>
    </xf>
    <xf numFmtId="180" fontId="11" fillId="0" borderId="52" xfId="1" applyNumberFormat="1" applyFont="1" applyFill="1" applyBorder="1" applyAlignment="1">
      <alignment vertical="center"/>
    </xf>
    <xf numFmtId="0" fontId="11" fillId="0" borderId="52" xfId="1" applyFont="1" applyFill="1" applyBorder="1" applyAlignment="1">
      <alignment horizontal="right" vertical="center"/>
    </xf>
    <xf numFmtId="179" fontId="11" fillId="2" borderId="58" xfId="1" applyNumberFormat="1" applyFont="1" applyFill="1" applyBorder="1" applyAlignment="1">
      <alignment horizontal="right" vertical="center"/>
    </xf>
    <xf numFmtId="180" fontId="11" fillId="2" borderId="60" xfId="1" applyNumberFormat="1" applyFont="1" applyFill="1" applyBorder="1" applyAlignment="1">
      <alignment vertical="center"/>
    </xf>
    <xf numFmtId="0" fontId="1" fillId="2" borderId="59" xfId="1" applyFill="1" applyBorder="1"/>
    <xf numFmtId="0" fontId="11" fillId="2" borderId="58" xfId="1" applyFont="1" applyFill="1" applyBorder="1" applyAlignment="1">
      <alignment horizontal="right" vertical="center"/>
    </xf>
    <xf numFmtId="179" fontId="11" fillId="0" borderId="58" xfId="1" applyNumberFormat="1" applyFont="1" applyFill="1" applyBorder="1" applyAlignment="1">
      <alignment horizontal="right" vertical="center"/>
    </xf>
    <xf numFmtId="180" fontId="11" fillId="0" borderId="60" xfId="1" applyNumberFormat="1" applyFont="1" applyFill="1" applyBorder="1" applyAlignment="1">
      <alignment vertical="center"/>
    </xf>
    <xf numFmtId="0" fontId="1" fillId="0" borderId="59" xfId="1" applyBorder="1"/>
    <xf numFmtId="0" fontId="1" fillId="0" borderId="59" xfId="1" applyFill="1" applyBorder="1" applyAlignment="1">
      <alignment horizontal="right"/>
    </xf>
    <xf numFmtId="180" fontId="11" fillId="0" borderId="61" xfId="1" applyNumberFormat="1" applyFont="1" applyFill="1" applyBorder="1" applyAlignment="1">
      <alignment vertical="center"/>
    </xf>
    <xf numFmtId="0" fontId="11" fillId="0" borderId="61" xfId="1" applyFont="1" applyFill="1" applyBorder="1" applyAlignment="1">
      <alignment horizontal="right" vertical="center"/>
    </xf>
    <xf numFmtId="181" fontId="11" fillId="0" borderId="60" xfId="1" applyNumberFormat="1" applyFont="1" applyFill="1" applyBorder="1" applyAlignment="1">
      <alignment horizontal="right" vertical="center"/>
    </xf>
    <xf numFmtId="0" fontId="1" fillId="0" borderId="59" xfId="1" applyFill="1" applyBorder="1"/>
    <xf numFmtId="180" fontId="11" fillId="0" borderId="60" xfId="1" applyNumberFormat="1" applyFont="1" applyFill="1" applyBorder="1" applyAlignment="1">
      <alignment horizontal="right" vertical="center"/>
    </xf>
    <xf numFmtId="38" fontId="1" fillId="0" borderId="0" xfId="1" applyNumberFormat="1"/>
    <xf numFmtId="179" fontId="11" fillId="0" borderId="61" xfId="1" applyNumberFormat="1" applyFont="1" applyFill="1" applyBorder="1" applyAlignment="1">
      <alignment vertical="center"/>
    </xf>
    <xf numFmtId="38" fontId="1" fillId="0" borderId="0" xfId="4" applyFont="1" applyBorder="1" applyAlignment="1"/>
    <xf numFmtId="182" fontId="1" fillId="0" borderId="58" xfId="1" applyNumberFormat="1" applyFill="1" applyBorder="1"/>
    <xf numFmtId="38" fontId="12" fillId="0" borderId="0" xfId="4" applyFont="1" applyBorder="1" applyAlignment="1"/>
    <xf numFmtId="0" fontId="1" fillId="0" borderId="59" xfId="1" applyBorder="1" applyAlignment="1">
      <alignment horizontal="right"/>
    </xf>
    <xf numFmtId="180" fontId="11" fillId="0" borderId="59" xfId="1" applyNumberFormat="1" applyFont="1" applyFill="1" applyBorder="1" applyAlignment="1">
      <alignment vertical="center"/>
    </xf>
    <xf numFmtId="180" fontId="11" fillId="0" borderId="50" xfId="1" applyNumberFormat="1" applyFont="1" applyFill="1" applyBorder="1" applyAlignment="1">
      <alignment vertical="center"/>
    </xf>
    <xf numFmtId="181" fontId="11" fillId="0" borderId="60" xfId="1" applyNumberFormat="1" applyFont="1" applyFill="1" applyBorder="1" applyAlignment="1">
      <alignment vertical="center"/>
    </xf>
    <xf numFmtId="0" fontId="11" fillId="0" borderId="59" xfId="1" applyFont="1" applyFill="1" applyBorder="1" applyAlignment="1">
      <alignment horizontal="right" vertical="center"/>
    </xf>
    <xf numFmtId="0" fontId="11" fillId="0" borderId="62" xfId="1" applyFont="1" applyFill="1" applyBorder="1" applyAlignment="1">
      <alignment horizontal="right" vertical="center"/>
    </xf>
    <xf numFmtId="181" fontId="4" fillId="0" borderId="59" xfId="3" applyNumberFormat="1" applyFill="1" applyBorder="1" applyAlignment="1">
      <alignment vertical="center"/>
    </xf>
    <xf numFmtId="179" fontId="11" fillId="0" borderId="61" xfId="1" applyNumberFormat="1" applyFont="1" applyBorder="1" applyAlignment="1">
      <alignment vertical="center"/>
    </xf>
    <xf numFmtId="181" fontId="11" fillId="0" borderId="59" xfId="1" applyNumberFormat="1" applyFont="1" applyBorder="1" applyAlignment="1">
      <alignment vertical="center"/>
    </xf>
    <xf numFmtId="180" fontId="11" fillId="0" borderId="61" xfId="1" applyNumberFormat="1" applyFont="1" applyBorder="1" applyAlignment="1">
      <alignment vertical="center"/>
    </xf>
    <xf numFmtId="0" fontId="11" fillId="0" borderId="61" xfId="1" applyFont="1" applyBorder="1" applyAlignment="1">
      <alignment horizontal="right" vertical="center"/>
    </xf>
    <xf numFmtId="179" fontId="11" fillId="0" borderId="58" xfId="1" applyNumberFormat="1" applyFont="1" applyBorder="1" applyAlignment="1">
      <alignment vertical="center"/>
    </xf>
    <xf numFmtId="180" fontId="11" fillId="0" borderId="58" xfId="1" applyNumberFormat="1" applyFont="1" applyBorder="1" applyAlignment="1">
      <alignment vertical="center"/>
    </xf>
    <xf numFmtId="0" fontId="11" fillId="0" borderId="58" xfId="1" applyFont="1" applyBorder="1" applyAlignment="1">
      <alignment horizontal="right" vertical="center"/>
    </xf>
    <xf numFmtId="180" fontId="1" fillId="0" borderId="58" xfId="1" applyNumberFormat="1" applyFont="1" applyBorder="1" applyAlignment="1">
      <alignment vertical="center"/>
    </xf>
    <xf numFmtId="0" fontId="11" fillId="0" borderId="50" xfId="1" applyFont="1" applyFill="1" applyBorder="1" applyAlignment="1">
      <alignment horizontal="right" vertical="center"/>
    </xf>
    <xf numFmtId="180" fontId="11" fillId="0" borderId="58" xfId="1" applyNumberFormat="1" applyFont="1" applyBorder="1" applyAlignment="1">
      <alignment horizontal="right" vertical="center"/>
    </xf>
    <xf numFmtId="179" fontId="11" fillId="0" borderId="63" xfId="1" applyNumberFormat="1" applyFont="1" applyBorder="1" applyAlignment="1">
      <alignment vertical="center"/>
    </xf>
    <xf numFmtId="181" fontId="11" fillId="0" borderId="64" xfId="1" applyNumberFormat="1" applyFont="1" applyBorder="1" applyAlignment="1">
      <alignment vertical="center"/>
    </xf>
    <xf numFmtId="180" fontId="11" fillId="0" borderId="65" xfId="1" applyNumberFormat="1" applyFont="1" applyBorder="1" applyAlignment="1">
      <alignment vertical="center"/>
    </xf>
    <xf numFmtId="0" fontId="11" fillId="0" borderId="65" xfId="1" applyFont="1" applyBorder="1" applyAlignment="1">
      <alignment horizontal="right" vertical="center"/>
    </xf>
    <xf numFmtId="179" fontId="11" fillId="0" borderId="58" xfId="1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179" fontId="11" fillId="0" borderId="61" xfId="1" applyNumberFormat="1" applyFont="1" applyBorder="1" applyAlignment="1">
      <alignment horizontal="center" vertical="center"/>
    </xf>
    <xf numFmtId="0" fontId="11" fillId="0" borderId="66" xfId="1" applyFont="1" applyBorder="1" applyAlignment="1">
      <alignment horizontal="centerContinuous" vertical="center"/>
    </xf>
    <xf numFmtId="0" fontId="11" fillId="0" borderId="61" xfId="1" applyFont="1" applyBorder="1" applyAlignment="1">
      <alignment horizontal="center" vertical="center"/>
    </xf>
    <xf numFmtId="0" fontId="13" fillId="0" borderId="0" xfId="1" applyFont="1"/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095625" y="104774"/>
          <a:ext cx="333375" cy="8572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6"/>
  <sheetViews>
    <sheetView tabSelected="1" topLeftCell="A28" zoomScale="78" zoomScaleNormal="78" workbookViewId="0">
      <selection activeCell="K29" sqref="K29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4.5" style="1" customWidth="1"/>
    <col min="5" max="5" width="10.375" style="1" customWidth="1"/>
    <col min="6" max="6" width="7.625" style="1" customWidth="1"/>
    <col min="7" max="7" width="9.875" style="1" customWidth="1"/>
    <col min="8" max="8" width="7.625" style="1" customWidth="1"/>
    <col min="9" max="9" width="10" style="1" customWidth="1"/>
    <col min="10" max="10" width="7.625" style="1" customWidth="1"/>
    <col min="11" max="11" width="10" style="1" customWidth="1"/>
    <col min="12" max="12" width="7.625" style="1" customWidth="1"/>
    <col min="13" max="13" width="10.625" style="1" customWidth="1"/>
    <col min="14" max="14" width="7.625" style="1" customWidth="1"/>
    <col min="15" max="15" width="10.625" style="1" customWidth="1"/>
    <col min="16" max="16" width="7.625" style="1" customWidth="1"/>
    <col min="17" max="17" width="10.625" style="1" customWidth="1"/>
    <col min="18" max="18" width="7.625" style="1" customWidth="1"/>
    <col min="19" max="22" width="9" style="1" customWidth="1"/>
    <col min="23" max="16384" width="9" style="1"/>
  </cols>
  <sheetData>
    <row r="1" spans="1:14" ht="21" x14ac:dyDescent="0.2">
      <c r="A1" s="224" t="s">
        <v>82</v>
      </c>
      <c r="F1" s="1" t="s">
        <v>81</v>
      </c>
    </row>
    <row r="2" spans="1:14" x14ac:dyDescent="0.15">
      <c r="J2" s="167"/>
      <c r="L2" s="167"/>
      <c r="N2" s="167"/>
    </row>
    <row r="3" spans="1:14" ht="14.25" x14ac:dyDescent="0.15">
      <c r="A3" s="168" t="s">
        <v>80</v>
      </c>
      <c r="J3" s="167"/>
      <c r="L3" s="167"/>
      <c r="N3" s="167"/>
    </row>
    <row r="4" spans="1:14" ht="21" customHeight="1" x14ac:dyDescent="0.15">
      <c r="E4" s="167" t="s">
        <v>79</v>
      </c>
      <c r="L4" s="167" t="s">
        <v>79</v>
      </c>
      <c r="N4" s="167"/>
    </row>
    <row r="5" spans="1:14" ht="14.25" thickBot="1" x14ac:dyDescent="0.2">
      <c r="B5" s="208"/>
      <c r="C5" s="223" t="s">
        <v>78</v>
      </c>
      <c r="D5" s="222" t="s">
        <v>77</v>
      </c>
      <c r="E5" s="221" t="s">
        <v>76</v>
      </c>
      <c r="G5" s="211"/>
      <c r="H5" s="220" t="s">
        <v>78</v>
      </c>
      <c r="I5" s="220"/>
      <c r="J5" s="220" t="s">
        <v>77</v>
      </c>
      <c r="K5" s="220"/>
      <c r="L5" s="219" t="s">
        <v>76</v>
      </c>
      <c r="N5" s="167"/>
    </row>
    <row r="6" spans="1:14" ht="14.25" thickTop="1" x14ac:dyDescent="0.15">
      <c r="B6" s="218" t="s">
        <v>75</v>
      </c>
      <c r="C6" s="217">
        <v>89053</v>
      </c>
      <c r="D6" s="216">
        <v>3602</v>
      </c>
      <c r="E6" s="215">
        <f>D6/C6*100</f>
        <v>4.0447823206405173</v>
      </c>
      <c r="G6" s="202" t="s">
        <v>74</v>
      </c>
      <c r="H6" s="186"/>
      <c r="I6" s="185">
        <v>184774.37691000005</v>
      </c>
      <c r="J6" s="186"/>
      <c r="K6" s="201">
        <v>17070.221545</v>
      </c>
      <c r="L6" s="173">
        <v>9.2384138052401976</v>
      </c>
      <c r="N6" s="167"/>
    </row>
    <row r="7" spans="1:14" x14ac:dyDescent="0.15">
      <c r="B7" s="211" t="s">
        <v>55</v>
      </c>
      <c r="C7" s="214">
        <v>103959</v>
      </c>
      <c r="D7" s="206">
        <v>3310</v>
      </c>
      <c r="E7" s="209">
        <f>D7/C7*100</f>
        <v>3.1839475177714291</v>
      </c>
      <c r="G7" s="202" t="s">
        <v>73</v>
      </c>
      <c r="H7" s="186"/>
      <c r="I7" s="185">
        <v>374994.86393499997</v>
      </c>
      <c r="J7" s="186"/>
      <c r="K7" s="201">
        <v>11256.046354</v>
      </c>
      <c r="L7" s="173">
        <v>3.0016534722329093</v>
      </c>
      <c r="N7" s="167"/>
    </row>
    <row r="8" spans="1:14" x14ac:dyDescent="0.15">
      <c r="B8" s="211" t="s">
        <v>53</v>
      </c>
      <c r="C8" s="210">
        <v>144317</v>
      </c>
      <c r="D8" s="206">
        <v>4990.875</v>
      </c>
      <c r="E8" s="209">
        <f>D8/C8*100</f>
        <v>3.4582724141992975</v>
      </c>
      <c r="G8" s="202" t="s">
        <v>72</v>
      </c>
      <c r="H8" s="186"/>
      <c r="I8" s="185">
        <v>672257.78866279998</v>
      </c>
      <c r="J8" s="186"/>
      <c r="K8" s="201">
        <v>82609</v>
      </c>
      <c r="L8" s="173">
        <v>12.288291990535214</v>
      </c>
      <c r="N8" s="167"/>
    </row>
    <row r="9" spans="1:14" x14ac:dyDescent="0.15">
      <c r="B9" s="211" t="s">
        <v>71</v>
      </c>
      <c r="C9" s="210">
        <v>110280</v>
      </c>
      <c r="D9" s="206">
        <v>8686</v>
      </c>
      <c r="E9" s="209">
        <f>D9/C9*100</f>
        <v>7.8763148349655419</v>
      </c>
      <c r="G9" s="213" t="s">
        <v>70</v>
      </c>
      <c r="H9" s="186"/>
      <c r="I9" s="185">
        <v>642877</v>
      </c>
      <c r="J9" s="186"/>
      <c r="K9" s="201">
        <v>12235</v>
      </c>
      <c r="L9" s="177">
        <v>1.903163435618322</v>
      </c>
      <c r="N9" s="167"/>
    </row>
    <row r="10" spans="1:14" x14ac:dyDescent="0.15">
      <c r="B10" s="211" t="s">
        <v>69</v>
      </c>
      <c r="C10" s="212">
        <v>148424</v>
      </c>
      <c r="D10" s="206">
        <v>10020</v>
      </c>
      <c r="E10" s="209">
        <f>D10/C10*100</f>
        <v>6.7509297687705487</v>
      </c>
      <c r="G10" s="203" t="s">
        <v>68</v>
      </c>
      <c r="H10" s="186"/>
      <c r="I10" s="185">
        <v>269075.36752600002</v>
      </c>
      <c r="J10" s="186"/>
      <c r="K10" s="201">
        <v>84053</v>
      </c>
      <c r="L10" s="194">
        <v>31.23771632194396</v>
      </c>
      <c r="N10" s="167"/>
    </row>
    <row r="11" spans="1:14" x14ac:dyDescent="0.15">
      <c r="B11" s="211" t="s">
        <v>50</v>
      </c>
      <c r="C11" s="210">
        <v>328965</v>
      </c>
      <c r="D11" s="206">
        <v>169533</v>
      </c>
      <c r="E11" s="209">
        <f>D11/C11*100</f>
        <v>51.535269709543563</v>
      </c>
      <c r="G11" s="203" t="s">
        <v>49</v>
      </c>
      <c r="H11" s="186"/>
      <c r="I11" s="185">
        <v>375139</v>
      </c>
      <c r="J11" s="186"/>
      <c r="K11" s="201">
        <v>58195</v>
      </c>
      <c r="L11" s="194">
        <v>15.512916545600429</v>
      </c>
      <c r="N11" s="167"/>
    </row>
    <row r="12" spans="1:14" x14ac:dyDescent="0.15">
      <c r="B12" s="208" t="s">
        <v>48</v>
      </c>
      <c r="C12" s="207">
        <v>215799</v>
      </c>
      <c r="D12" s="206">
        <v>82821</v>
      </c>
      <c r="E12" s="205">
        <f>D12/C12*100</f>
        <v>38.378769132387077</v>
      </c>
      <c r="G12" s="203" t="s">
        <v>67</v>
      </c>
      <c r="H12" s="186"/>
      <c r="I12" s="185">
        <v>283743</v>
      </c>
      <c r="J12" s="186"/>
      <c r="K12" s="201">
        <v>61099</v>
      </c>
      <c r="L12" s="194">
        <v>21.533218440631135</v>
      </c>
      <c r="N12" s="167"/>
    </row>
    <row r="13" spans="1:14" x14ac:dyDescent="0.15">
      <c r="B13" s="189" t="s">
        <v>66</v>
      </c>
      <c r="C13" s="188">
        <v>157114</v>
      </c>
      <c r="D13" s="174">
        <v>7907</v>
      </c>
      <c r="E13" s="194">
        <f>D13/C13*100</f>
        <v>5.0326514505390989</v>
      </c>
      <c r="G13" s="203" t="s">
        <v>65</v>
      </c>
      <c r="H13" s="186"/>
      <c r="I13" s="185">
        <v>325345.11008700007</v>
      </c>
      <c r="J13" s="186"/>
      <c r="K13" s="201">
        <v>26674.569562000001</v>
      </c>
      <c r="L13" s="194">
        <v>8.1988536895074251</v>
      </c>
      <c r="N13" s="167"/>
    </row>
    <row r="14" spans="1:14" x14ac:dyDescent="0.15">
      <c r="B14" s="189" t="s">
        <v>64</v>
      </c>
      <c r="C14" s="188">
        <v>215533</v>
      </c>
      <c r="D14" s="204">
        <v>43015</v>
      </c>
      <c r="E14" s="194">
        <f>D14/C14*100</f>
        <v>19.957500707548263</v>
      </c>
      <c r="G14" s="203" t="s">
        <v>63</v>
      </c>
      <c r="H14" s="186"/>
      <c r="I14" s="185">
        <v>279097.07079920004</v>
      </c>
      <c r="J14" s="186"/>
      <c r="K14" s="201">
        <v>25640</v>
      </c>
      <c r="L14" s="194">
        <v>9.1867678605795984</v>
      </c>
      <c r="N14" s="167"/>
    </row>
    <row r="15" spans="1:14" x14ac:dyDescent="0.15">
      <c r="B15" s="189" t="s">
        <v>62</v>
      </c>
      <c r="C15" s="188">
        <v>171297</v>
      </c>
      <c r="D15" s="204">
        <v>6992</v>
      </c>
      <c r="E15" s="194">
        <f>D15/C15*100</f>
        <v>4.0817994477428092</v>
      </c>
      <c r="G15" s="203" t="s">
        <v>41</v>
      </c>
      <c r="H15" s="186"/>
      <c r="I15" s="185">
        <v>291313.24937099998</v>
      </c>
      <c r="J15" s="186"/>
      <c r="K15" s="201">
        <v>28954.091820000001</v>
      </c>
      <c r="L15" s="194">
        <v>9.9391606397983345</v>
      </c>
      <c r="N15" s="167"/>
    </row>
    <row r="16" spans="1:14" x14ac:dyDescent="0.15">
      <c r="B16" s="176" t="s">
        <v>61</v>
      </c>
      <c r="C16" s="175">
        <v>242761</v>
      </c>
      <c r="D16" s="174">
        <v>20977</v>
      </c>
      <c r="E16" s="173">
        <f>D16/C16*100</f>
        <v>8.6410090582918997</v>
      </c>
      <c r="G16" s="203" t="s">
        <v>60</v>
      </c>
      <c r="H16" s="186"/>
      <c r="I16" s="185">
        <v>242918</v>
      </c>
      <c r="J16" s="186"/>
      <c r="K16" s="201">
        <v>34941</v>
      </c>
      <c r="L16" s="194">
        <v>14.383866160597403</v>
      </c>
      <c r="N16" s="167"/>
    </row>
    <row r="17" spans="1:14" x14ac:dyDescent="0.15">
      <c r="B17" s="176" t="s">
        <v>59</v>
      </c>
      <c r="C17" s="175">
        <v>505797</v>
      </c>
      <c r="D17" s="174">
        <v>78578</v>
      </c>
      <c r="E17" s="173">
        <f>D17/C17*100</f>
        <v>15.535481626027833</v>
      </c>
      <c r="G17" s="202" t="s">
        <v>58</v>
      </c>
      <c r="H17" s="186"/>
      <c r="I17" s="185">
        <v>324960.73308600002</v>
      </c>
      <c r="J17" s="186"/>
      <c r="K17" s="201">
        <v>15800.87556</v>
      </c>
      <c r="L17" s="173">
        <v>4.8623953454149609</v>
      </c>
      <c r="N17" s="167"/>
    </row>
    <row r="18" spans="1:14" x14ac:dyDescent="0.15">
      <c r="B18" s="176" t="s">
        <v>57</v>
      </c>
      <c r="C18" s="175">
        <v>108431.670455</v>
      </c>
      <c r="D18" s="174">
        <v>14918.8945</v>
      </c>
      <c r="E18" s="173">
        <f>D18/C18*100</f>
        <v>13.758797994531921</v>
      </c>
      <c r="G18" s="202" t="s">
        <v>56</v>
      </c>
      <c r="H18" s="186"/>
      <c r="I18" s="185">
        <v>241482.51199999999</v>
      </c>
      <c r="J18" s="186"/>
      <c r="K18" s="201">
        <v>3409.9717200000005</v>
      </c>
      <c r="L18" s="184">
        <v>1.4120988272641462</v>
      </c>
      <c r="N18" s="167"/>
    </row>
    <row r="19" spans="1:14" x14ac:dyDescent="0.15">
      <c r="B19" s="189" t="s">
        <v>55</v>
      </c>
      <c r="C19" s="188">
        <v>131244.32708700001</v>
      </c>
      <c r="D19" s="174">
        <v>51937.764000000003</v>
      </c>
      <c r="E19" s="173">
        <f>D19/C19*100</f>
        <v>39.57334016088268</v>
      </c>
      <c r="G19" s="202" t="s">
        <v>54</v>
      </c>
      <c r="H19" s="186"/>
      <c r="I19" s="185">
        <v>288640</v>
      </c>
      <c r="J19" s="186"/>
      <c r="K19" s="201">
        <v>7222</v>
      </c>
      <c r="L19" s="184">
        <v>2.5020787139689578</v>
      </c>
      <c r="N19" s="167"/>
    </row>
    <row r="20" spans="1:14" x14ac:dyDescent="0.15">
      <c r="B20" s="189" t="s">
        <v>53</v>
      </c>
      <c r="C20" s="188">
        <v>201687.73335900001</v>
      </c>
      <c r="D20" s="174">
        <v>23633.109750000003</v>
      </c>
      <c r="E20" s="173">
        <f>D20/C20*100</f>
        <v>11.7176733341207</v>
      </c>
      <c r="G20" s="202" t="s">
        <v>31</v>
      </c>
      <c r="H20" s="186"/>
      <c r="I20" s="185">
        <v>615513</v>
      </c>
      <c r="J20" s="186"/>
      <c r="K20" s="201">
        <v>34428</v>
      </c>
      <c r="L20" s="184">
        <v>5.5933830804548403</v>
      </c>
      <c r="N20" s="167"/>
    </row>
    <row r="21" spans="1:14" x14ac:dyDescent="0.15">
      <c r="B21" s="189" t="s">
        <v>52</v>
      </c>
      <c r="C21" s="188">
        <v>179524.82289299998</v>
      </c>
      <c r="D21" s="174">
        <v>33235.215000000004</v>
      </c>
      <c r="E21" s="173">
        <f>D21/C21*100</f>
        <v>18.512879981955916</v>
      </c>
      <c r="G21" s="187" t="s">
        <v>29</v>
      </c>
      <c r="H21" s="186"/>
      <c r="I21" s="185">
        <v>236786</v>
      </c>
      <c r="J21" s="186"/>
      <c r="K21" s="185">
        <v>25165</v>
      </c>
      <c r="L21" s="184">
        <v>10.627739815698563</v>
      </c>
      <c r="N21" s="167"/>
    </row>
    <row r="22" spans="1:14" x14ac:dyDescent="0.15">
      <c r="B22" s="176" t="s">
        <v>51</v>
      </c>
      <c r="C22" s="175">
        <v>221975</v>
      </c>
      <c r="D22" s="174">
        <v>20918</v>
      </c>
      <c r="E22" s="173">
        <f>D22/C22*100</f>
        <v>9.4235837369073092</v>
      </c>
      <c r="G22" s="187" t="s">
        <v>27</v>
      </c>
      <c r="H22" s="186"/>
      <c r="I22" s="185">
        <v>194722</v>
      </c>
      <c r="J22" s="186"/>
      <c r="K22" s="185">
        <v>11434</v>
      </c>
      <c r="L22" s="184">
        <v>5.8719610521666787</v>
      </c>
      <c r="N22" s="167"/>
    </row>
    <row r="23" spans="1:14" x14ac:dyDescent="0.15">
      <c r="B23" s="176" t="s">
        <v>50</v>
      </c>
      <c r="C23" s="175">
        <v>274825.34853999998</v>
      </c>
      <c r="D23" s="174">
        <v>19509.626749999999</v>
      </c>
      <c r="E23" s="173">
        <f>D23/C23*100</f>
        <v>7.0989182233895844</v>
      </c>
      <c r="G23" s="187" t="s">
        <v>49</v>
      </c>
      <c r="H23" s="186"/>
      <c r="I23" s="185">
        <v>341993</v>
      </c>
      <c r="J23" s="186"/>
      <c r="K23" s="185">
        <v>95837</v>
      </c>
      <c r="L23" s="184">
        <v>28.023088191863575</v>
      </c>
      <c r="N23" s="167"/>
    </row>
    <row r="24" spans="1:14" x14ac:dyDescent="0.15">
      <c r="B24" s="179" t="s">
        <v>48</v>
      </c>
      <c r="C24" s="200">
        <v>130297.12239700001</v>
      </c>
      <c r="D24" s="174">
        <v>-10596.267006000002</v>
      </c>
      <c r="E24" s="173">
        <f>D24/C24*100</f>
        <v>-8.1323875854406236</v>
      </c>
      <c r="G24" s="187" t="s">
        <v>47</v>
      </c>
      <c r="H24" s="186"/>
      <c r="I24" s="185">
        <v>245694</v>
      </c>
      <c r="J24" s="186"/>
      <c r="K24" s="185">
        <v>11227</v>
      </c>
      <c r="L24" s="184">
        <v>4.5695051568210863</v>
      </c>
      <c r="N24" s="167"/>
    </row>
    <row r="25" spans="1:14" x14ac:dyDescent="0.15">
      <c r="B25" s="176" t="s">
        <v>46</v>
      </c>
      <c r="C25" s="199">
        <v>150583.44225299999</v>
      </c>
      <c r="D25" s="174">
        <v>17431.741227999999</v>
      </c>
      <c r="E25" s="173">
        <f>D25/C25*100</f>
        <v>11.576134113545088</v>
      </c>
      <c r="G25" s="187" t="s">
        <v>45</v>
      </c>
      <c r="H25" s="186"/>
      <c r="I25" s="185">
        <v>243808</v>
      </c>
      <c r="J25" s="186"/>
      <c r="K25" s="185">
        <v>7783</v>
      </c>
      <c r="L25" s="196">
        <v>3.1922660454127838</v>
      </c>
      <c r="N25" s="167"/>
    </row>
    <row r="26" spans="1:14" x14ac:dyDescent="0.15">
      <c r="B26" s="176" t="s">
        <v>44</v>
      </c>
      <c r="C26" s="199">
        <v>263029.70911300002</v>
      </c>
      <c r="D26" s="174">
        <v>26380.90625</v>
      </c>
      <c r="E26" s="173">
        <f>D26/C26*100</f>
        <v>10.029629861570701</v>
      </c>
      <c r="G26" s="187" t="s">
        <v>43</v>
      </c>
      <c r="H26" s="186"/>
      <c r="I26" s="185">
        <v>283536</v>
      </c>
      <c r="J26" s="186"/>
      <c r="K26" s="185">
        <v>10465</v>
      </c>
      <c r="L26" s="196">
        <v>3.6908893403306808</v>
      </c>
      <c r="M26" s="158"/>
      <c r="N26" s="167"/>
    </row>
    <row r="27" spans="1:14" x14ac:dyDescent="0.15">
      <c r="B27" s="176" t="s">
        <v>42</v>
      </c>
      <c r="C27" s="199">
        <v>169236.2650705</v>
      </c>
      <c r="D27" s="174">
        <v>17482.687375000001</v>
      </c>
      <c r="E27" s="173">
        <f>D27/C27*100</f>
        <v>10.330343421202961</v>
      </c>
      <c r="G27" s="198" t="s">
        <v>41</v>
      </c>
      <c r="H27" s="186"/>
      <c r="I27" s="185">
        <v>242609</v>
      </c>
      <c r="J27" s="186"/>
      <c r="K27" s="185">
        <v>24130.68348</v>
      </c>
      <c r="L27" s="196">
        <v>9.9463265913465708</v>
      </c>
      <c r="M27" s="158"/>
      <c r="N27" s="167"/>
    </row>
    <row r="28" spans="1:14" x14ac:dyDescent="0.15">
      <c r="B28" s="176" t="s">
        <v>40</v>
      </c>
      <c r="C28" s="175">
        <v>270300.45321050001</v>
      </c>
      <c r="D28" s="174">
        <v>31906.866649999996</v>
      </c>
      <c r="E28" s="173">
        <f>D28/C28*100</f>
        <v>11.804222401784916</v>
      </c>
      <c r="G28" s="187" t="s">
        <v>39</v>
      </c>
      <c r="H28" s="186"/>
      <c r="I28" s="185">
        <v>265153</v>
      </c>
      <c r="J28" s="186"/>
      <c r="K28" s="185">
        <v>16661</v>
      </c>
      <c r="L28" s="196">
        <v>6.2835419550221943</v>
      </c>
      <c r="M28" s="197"/>
      <c r="N28" s="167"/>
    </row>
    <row r="29" spans="1:14" x14ac:dyDescent="0.15">
      <c r="B29" s="176" t="s">
        <v>38</v>
      </c>
      <c r="C29" s="175">
        <v>476340.58362605004</v>
      </c>
      <c r="D29" s="174">
        <v>105378.147138</v>
      </c>
      <c r="E29" s="173">
        <f>D29/C29*100</f>
        <v>22.122437340070704</v>
      </c>
      <c r="G29" s="187" t="s">
        <v>37</v>
      </c>
      <c r="H29" s="191"/>
      <c r="I29" s="185">
        <v>336239</v>
      </c>
      <c r="J29" s="191"/>
      <c r="K29" s="185">
        <v>18937</v>
      </c>
      <c r="L29" s="196">
        <v>5.6320058053943773</v>
      </c>
      <c r="M29" s="195"/>
      <c r="N29" s="167"/>
    </row>
    <row r="30" spans="1:14" x14ac:dyDescent="0.15">
      <c r="B30" s="189" t="s">
        <v>36</v>
      </c>
      <c r="C30" s="188">
        <v>120426.276822</v>
      </c>
      <c r="D30" s="174">
        <v>19854.237499999999</v>
      </c>
      <c r="E30" s="194">
        <f>D30/C30*100</f>
        <v>16.486632339673012</v>
      </c>
      <c r="G30" s="176" t="s">
        <v>35</v>
      </c>
      <c r="H30" s="191"/>
      <c r="I30" s="192">
        <v>211842</v>
      </c>
      <c r="J30" s="191"/>
      <c r="K30" s="190">
        <v>20056</v>
      </c>
      <c r="L30" s="184">
        <v>9.4674332757432431</v>
      </c>
      <c r="M30" s="193"/>
      <c r="N30" s="167"/>
    </row>
    <row r="31" spans="1:14" x14ac:dyDescent="0.15">
      <c r="A31" s="32"/>
      <c r="B31" s="176" t="s">
        <v>34</v>
      </c>
      <c r="C31" s="175">
        <v>173015.28534600005</v>
      </c>
      <c r="D31" s="174">
        <v>21248.955841000003</v>
      </c>
      <c r="E31" s="173">
        <f>D31/C31*100</f>
        <v>12.281548302802172</v>
      </c>
      <c r="G31" s="176" t="s">
        <v>33</v>
      </c>
      <c r="H31" s="191"/>
      <c r="I31" s="192">
        <v>235624</v>
      </c>
      <c r="J31" s="191"/>
      <c r="K31" s="190">
        <v>14830</v>
      </c>
      <c r="L31" s="184">
        <v>6.2939259158659553</v>
      </c>
      <c r="N31" s="167"/>
    </row>
    <row r="32" spans="1:14" x14ac:dyDescent="0.15">
      <c r="B32" s="176" t="s">
        <v>32</v>
      </c>
      <c r="C32" s="175">
        <v>227163.66659400001</v>
      </c>
      <c r="D32" s="174">
        <v>38975.138680999997</v>
      </c>
      <c r="E32" s="173">
        <f>D32/C32*100</f>
        <v>17.157294238721111</v>
      </c>
      <c r="G32" s="176" t="s">
        <v>31</v>
      </c>
      <c r="H32" s="191"/>
      <c r="I32" s="192">
        <v>711777</v>
      </c>
      <c r="J32" s="191"/>
      <c r="K32" s="190">
        <v>51666</v>
      </c>
      <c r="L32" s="184">
        <v>7.2587341259973277</v>
      </c>
      <c r="N32" s="167"/>
    </row>
    <row r="33" spans="1:18" x14ac:dyDescent="0.15">
      <c r="B33" s="176" t="s">
        <v>30</v>
      </c>
      <c r="C33" s="175">
        <v>186874.54371389997</v>
      </c>
      <c r="D33" s="174">
        <v>18523.566694000001</v>
      </c>
      <c r="E33" s="173">
        <f>D33/C33*100</f>
        <v>9.9123006942877669</v>
      </c>
      <c r="G33" s="187" t="s">
        <v>29</v>
      </c>
      <c r="H33" s="186"/>
      <c r="I33" s="185">
        <v>256108</v>
      </c>
      <c r="J33" s="186"/>
      <c r="K33" s="185">
        <v>17550</v>
      </c>
      <c r="L33" s="184">
        <v>6.8525778187327218</v>
      </c>
      <c r="N33" s="167"/>
    </row>
    <row r="34" spans="1:18" x14ac:dyDescent="0.15">
      <c r="B34" s="189" t="s">
        <v>28</v>
      </c>
      <c r="C34" s="188">
        <v>276792.26555214997</v>
      </c>
      <c r="D34" s="174">
        <v>88782</v>
      </c>
      <c r="E34" s="173">
        <f>D34/C34*100</f>
        <v>32.075318225708415</v>
      </c>
      <c r="G34" s="187" t="s">
        <v>27</v>
      </c>
      <c r="H34" s="186"/>
      <c r="I34" s="185">
        <v>159897</v>
      </c>
      <c r="J34" s="186"/>
      <c r="K34" s="185">
        <v>22207</v>
      </c>
      <c r="L34" s="184">
        <v>13.88831560316954</v>
      </c>
      <c r="N34" s="167"/>
    </row>
    <row r="35" spans="1:18" x14ac:dyDescent="0.15">
      <c r="B35" s="176" t="s">
        <v>26</v>
      </c>
      <c r="C35" s="175">
        <v>419277.78164099995</v>
      </c>
      <c r="D35" s="174">
        <v>40815</v>
      </c>
      <c r="E35" s="173">
        <f>D35/C35*100</f>
        <v>9.7345964387273938</v>
      </c>
      <c r="G35" s="183" t="s">
        <v>25</v>
      </c>
      <c r="H35" s="182"/>
      <c r="I35" s="181">
        <v>16533987.399259701</v>
      </c>
      <c r="J35" s="182"/>
      <c r="K35" s="181">
        <v>1978327.9825859996</v>
      </c>
      <c r="L35" s="180">
        <v>11.96522009369971</v>
      </c>
      <c r="N35" s="167"/>
    </row>
    <row r="36" spans="1:18" x14ac:dyDescent="0.15">
      <c r="B36" s="179" t="s">
        <v>24</v>
      </c>
      <c r="C36" s="178">
        <v>204506.98827099998</v>
      </c>
      <c r="D36" s="174">
        <v>22794.838349999998</v>
      </c>
      <c r="E36" s="177">
        <f>D36/C36*100</f>
        <v>11.146239325471701</v>
      </c>
      <c r="N36" s="167"/>
    </row>
    <row r="37" spans="1:18" x14ac:dyDescent="0.15">
      <c r="B37" s="176" t="s">
        <v>23</v>
      </c>
      <c r="C37" s="175">
        <v>190783.73257199995</v>
      </c>
      <c r="D37" s="174">
        <v>23499.218844000003</v>
      </c>
      <c r="E37" s="173">
        <f>D37/C37*100</f>
        <v>12.317202587034837</v>
      </c>
      <c r="I37" s="172"/>
      <c r="J37" s="167"/>
      <c r="L37" s="167"/>
      <c r="N37" s="167"/>
    </row>
    <row r="38" spans="1:18" x14ac:dyDescent="0.15">
      <c r="B38" s="176" t="s">
        <v>22</v>
      </c>
      <c r="C38" s="175">
        <v>346452.30836659996</v>
      </c>
      <c r="D38" s="174">
        <v>59730</v>
      </c>
      <c r="E38" s="173">
        <f>D38/C38*100</f>
        <v>17.240468184959081</v>
      </c>
      <c r="I38" s="172"/>
      <c r="J38" s="167"/>
      <c r="L38" s="167"/>
      <c r="N38" s="167"/>
    </row>
    <row r="39" spans="1:18" x14ac:dyDescent="0.15">
      <c r="I39" s="172"/>
      <c r="J39" s="167"/>
      <c r="L39" s="167"/>
      <c r="N39" s="167"/>
    </row>
    <row r="40" spans="1:18" x14ac:dyDescent="0.15">
      <c r="B40" s="171"/>
      <c r="C40" s="170"/>
      <c r="D40" s="170"/>
      <c r="E40" s="169"/>
      <c r="J40" s="167"/>
      <c r="L40" s="167"/>
      <c r="N40" s="167"/>
    </row>
    <row r="41" spans="1:18" x14ac:dyDescent="0.15">
      <c r="B41" s="4" t="s">
        <v>21</v>
      </c>
      <c r="C41" s="170"/>
      <c r="D41" s="170"/>
      <c r="E41" s="169"/>
      <c r="J41" s="167"/>
      <c r="L41" s="167"/>
      <c r="N41" s="167"/>
    </row>
    <row r="42" spans="1:18" x14ac:dyDescent="0.15">
      <c r="B42" s="4" t="s">
        <v>20</v>
      </c>
      <c r="J42" s="167"/>
      <c r="L42" s="167"/>
      <c r="N42" s="167"/>
    </row>
    <row r="43" spans="1:18" x14ac:dyDescent="0.15">
      <c r="B43" s="4" t="s">
        <v>19</v>
      </c>
      <c r="J43" s="167"/>
      <c r="L43" s="167"/>
      <c r="N43" s="167"/>
    </row>
    <row r="44" spans="1:18" ht="25.5" customHeight="1" x14ac:dyDescent="0.15">
      <c r="J44" s="167"/>
      <c r="L44" s="167"/>
      <c r="N44" s="167"/>
    </row>
    <row r="45" spans="1:18" ht="14.25" x14ac:dyDescent="0.15">
      <c r="A45" s="168" t="s">
        <v>18</v>
      </c>
    </row>
    <row r="46" spans="1:18" x14ac:dyDescent="0.15">
      <c r="J46" s="167"/>
      <c r="L46" s="167"/>
      <c r="N46" s="167" t="s">
        <v>17</v>
      </c>
    </row>
    <row r="47" spans="1:18" ht="18" thickBot="1" x14ac:dyDescent="0.25">
      <c r="B47" s="140" t="s">
        <v>16</v>
      </c>
      <c r="C47" s="140"/>
      <c r="J47" s="167"/>
      <c r="L47" s="167"/>
      <c r="N47" s="167"/>
    </row>
    <row r="48" spans="1:18" ht="18" thickBot="1" x14ac:dyDescent="0.25">
      <c r="B48" s="140"/>
      <c r="C48" s="140"/>
      <c r="D48" s="166">
        <v>2008</v>
      </c>
      <c r="E48" s="165">
        <v>2009</v>
      </c>
      <c r="F48" s="164"/>
      <c r="G48" s="165">
        <v>2010</v>
      </c>
      <c r="H48" s="164"/>
      <c r="I48" s="83">
        <v>2011</v>
      </c>
      <c r="J48" s="82"/>
      <c r="K48" s="83">
        <v>2012</v>
      </c>
      <c r="L48" s="82"/>
      <c r="M48" s="83">
        <v>2013</v>
      </c>
      <c r="N48" s="82"/>
      <c r="O48" s="163">
        <v>2014</v>
      </c>
      <c r="P48" s="162"/>
      <c r="Q48" s="161">
        <v>2015</v>
      </c>
      <c r="R48" s="160"/>
    </row>
    <row r="49" spans="2:18" x14ac:dyDescent="0.15">
      <c r="B49" s="77" t="s">
        <v>12</v>
      </c>
      <c r="C49" s="76"/>
      <c r="D49" s="135">
        <v>74465.86815699999</v>
      </c>
      <c r="E49" s="23">
        <v>58963.207877999972</v>
      </c>
      <c r="F49" s="134">
        <v>-20.818477864670847</v>
      </c>
      <c r="G49" s="133">
        <v>65085.726096999992</v>
      </c>
      <c r="H49" s="159">
        <v>10.383624703167516</v>
      </c>
      <c r="I49" s="23">
        <v>52162.666859999998</v>
      </c>
      <c r="J49" s="73">
        <v>-19.855442985671257</v>
      </c>
      <c r="K49" s="23">
        <v>71372.129297000007</v>
      </c>
      <c r="L49" s="73">
        <v>36.826074266019624</v>
      </c>
      <c r="M49" s="23">
        <v>83754.063877999986</v>
      </c>
      <c r="N49" s="73">
        <v>17.348416956253576</v>
      </c>
      <c r="O49" s="157">
        <v>97228</v>
      </c>
      <c r="P49" s="156">
        <v>16.08750130814758</v>
      </c>
      <c r="Q49" s="131">
        <v>87140</v>
      </c>
      <c r="R49" s="130">
        <v>-10.375611963631881</v>
      </c>
    </row>
    <row r="50" spans="2:18" x14ac:dyDescent="0.15">
      <c r="B50" s="64" t="s">
        <v>11</v>
      </c>
      <c r="C50" s="69"/>
      <c r="D50" s="114">
        <v>123756.788416</v>
      </c>
      <c r="E50" s="24">
        <v>64109.766524999999</v>
      </c>
      <c r="F50" s="112">
        <v>-48.196969761772266</v>
      </c>
      <c r="G50" s="111">
        <v>73314.204068549996</v>
      </c>
      <c r="H50" s="146">
        <v>14.357309412382069</v>
      </c>
      <c r="I50" s="24">
        <v>138795.73865499999</v>
      </c>
      <c r="J50" s="22">
        <v>89.316300188192272</v>
      </c>
      <c r="K50" s="24">
        <v>210852.80018000002</v>
      </c>
      <c r="L50" s="22">
        <v>51.915903343480821</v>
      </c>
      <c r="M50" s="24">
        <v>261840.39718900001</v>
      </c>
      <c r="N50" s="22">
        <v>24.181607721345454</v>
      </c>
      <c r="O50" s="157">
        <v>397109</v>
      </c>
      <c r="P50" s="156">
        <v>51.660707921001681</v>
      </c>
      <c r="Q50" s="131">
        <v>401068</v>
      </c>
      <c r="R50" s="130">
        <v>0.99695549584621901</v>
      </c>
    </row>
    <row r="51" spans="2:18" x14ac:dyDescent="0.15">
      <c r="B51" s="64" t="s">
        <v>10</v>
      </c>
      <c r="C51" s="69"/>
      <c r="D51" s="114">
        <v>1169438.2871020001</v>
      </c>
      <c r="E51" s="24">
        <v>763654.2381190001</v>
      </c>
      <c r="F51" s="112">
        <v>-34.699056244222902</v>
      </c>
      <c r="G51" s="111">
        <v>707206.43444054993</v>
      </c>
      <c r="H51" s="146">
        <v>-7.391801270885356</v>
      </c>
      <c r="I51" s="24">
        <v>866631.61487274989</v>
      </c>
      <c r="J51" s="22">
        <v>22.542948235237215</v>
      </c>
      <c r="K51" s="24">
        <v>902865.58918500005</v>
      </c>
      <c r="L51" s="22">
        <v>4.1810122883147338</v>
      </c>
      <c r="M51" s="24">
        <v>931063.18361599999</v>
      </c>
      <c r="N51" s="22">
        <v>3.1231220647641944</v>
      </c>
      <c r="O51" s="157">
        <v>1683392</v>
      </c>
      <c r="P51" s="156">
        <v>80.803196777919666</v>
      </c>
      <c r="Q51" s="131">
        <v>1523723</v>
      </c>
      <c r="R51" s="130">
        <v>-9.4849565638900462</v>
      </c>
    </row>
    <row r="52" spans="2:18" x14ac:dyDescent="0.15">
      <c r="B52" s="64" t="s">
        <v>9</v>
      </c>
      <c r="C52" s="69"/>
      <c r="D52" s="114">
        <v>82149.387164999993</v>
      </c>
      <c r="E52" s="24">
        <v>92729.870196050004</v>
      </c>
      <c r="F52" s="112">
        <v>12.879564164975132</v>
      </c>
      <c r="G52" s="111">
        <v>36770.895344900004</v>
      </c>
      <c r="H52" s="146">
        <v>-60.346223641682265</v>
      </c>
      <c r="I52" s="24">
        <v>53816.136776799998</v>
      </c>
      <c r="J52" s="22">
        <v>46.355252631247424</v>
      </c>
      <c r="K52" s="24">
        <v>66521.404869999998</v>
      </c>
      <c r="L52" s="22">
        <v>23.608658766968958</v>
      </c>
      <c r="M52" s="24">
        <v>68074.046228849998</v>
      </c>
      <c r="N52" s="22">
        <v>2.3340477578371432</v>
      </c>
      <c r="O52" s="157">
        <v>77322</v>
      </c>
      <c r="P52" s="156">
        <v>13.585138953045938</v>
      </c>
      <c r="Q52" s="131">
        <v>146310</v>
      </c>
      <c r="R52" s="130">
        <v>89.221696283075971</v>
      </c>
    </row>
    <row r="53" spans="2:18" x14ac:dyDescent="0.15">
      <c r="B53" s="64" t="s">
        <v>8</v>
      </c>
      <c r="C53" s="69"/>
      <c r="D53" s="114">
        <v>225821.92133399996</v>
      </c>
      <c r="E53" s="24">
        <v>145672.13092700002</v>
      </c>
      <c r="F53" s="112">
        <v>-35.492475634575392</v>
      </c>
      <c r="G53" s="111">
        <v>134343.03707299998</v>
      </c>
      <c r="H53" s="146">
        <v>-7.777118232503466</v>
      </c>
      <c r="I53" s="24">
        <v>168834.638656</v>
      </c>
      <c r="J53" s="22">
        <v>25.674275596626405</v>
      </c>
      <c r="K53" s="24">
        <v>183752.44197099999</v>
      </c>
      <c r="L53" s="22">
        <v>8.835748063165493</v>
      </c>
      <c r="M53" s="24">
        <v>224090.79685500002</v>
      </c>
      <c r="N53" s="22">
        <v>21.95255445387021</v>
      </c>
      <c r="O53" s="157">
        <v>266510</v>
      </c>
      <c r="P53" s="156">
        <v>18.929471330519519</v>
      </c>
      <c r="Q53" s="131">
        <v>201264</v>
      </c>
      <c r="R53" s="130">
        <v>-24.48163295936363</v>
      </c>
    </row>
    <row r="54" spans="2:18" x14ac:dyDescent="0.15">
      <c r="B54" s="64" t="s">
        <v>7</v>
      </c>
      <c r="C54" s="69"/>
      <c r="D54" s="114">
        <v>424786.96062999999</v>
      </c>
      <c r="E54" s="24">
        <v>303027.62434599979</v>
      </c>
      <c r="F54" s="112">
        <v>-28.663623785301549</v>
      </c>
      <c r="G54" s="111">
        <v>246619.43998300011</v>
      </c>
      <c r="H54" s="146">
        <v>-18.614865388837387</v>
      </c>
      <c r="I54" s="24">
        <v>243332.118472</v>
      </c>
      <c r="J54" s="22">
        <v>-1.3329531164399278</v>
      </c>
      <c r="K54" s="24">
        <v>278852.95514899999</v>
      </c>
      <c r="L54" s="22">
        <v>14.597676993917808</v>
      </c>
      <c r="M54" s="24">
        <v>339882.65114329988</v>
      </c>
      <c r="N54" s="22">
        <v>21.885977848680071</v>
      </c>
      <c r="O54" s="157">
        <v>324805</v>
      </c>
      <c r="P54" s="156">
        <v>-4.4361343812582277</v>
      </c>
      <c r="Q54" s="131">
        <v>389182</v>
      </c>
      <c r="R54" s="130">
        <v>19.820199812195007</v>
      </c>
    </row>
    <row r="55" spans="2:18" x14ac:dyDescent="0.15">
      <c r="B55" s="64" t="s">
        <v>6</v>
      </c>
      <c r="C55" s="69"/>
      <c r="D55" s="114">
        <v>91998.580067000003</v>
      </c>
      <c r="E55" s="24">
        <v>72420.745972999983</v>
      </c>
      <c r="F55" s="112">
        <v>-21.280582895672985</v>
      </c>
      <c r="G55" s="111">
        <v>63603.039643999997</v>
      </c>
      <c r="H55" s="146">
        <v>-12.175663493286049</v>
      </c>
      <c r="I55" s="24">
        <v>83922.548986000009</v>
      </c>
      <c r="J55" s="22">
        <v>31.947387193650979</v>
      </c>
      <c r="K55" s="24">
        <v>73510.594003000006</v>
      </c>
      <c r="L55" s="22">
        <v>-12.406623855928078</v>
      </c>
      <c r="M55" s="24">
        <v>90504.567083999995</v>
      </c>
      <c r="N55" s="22">
        <v>23.117719713034091</v>
      </c>
      <c r="O55" s="157">
        <v>99035</v>
      </c>
      <c r="P55" s="156">
        <v>9.4254170710331699</v>
      </c>
      <c r="Q55" s="131">
        <v>87358</v>
      </c>
      <c r="R55" s="130">
        <v>-11.790781037007115</v>
      </c>
    </row>
    <row r="56" spans="2:18" x14ac:dyDescent="0.15">
      <c r="B56" s="64" t="s">
        <v>5</v>
      </c>
      <c r="C56" s="69"/>
      <c r="D56" s="114">
        <v>40942.404685999994</v>
      </c>
      <c r="E56" s="24">
        <v>35465.734689000004</v>
      </c>
      <c r="F56" s="112">
        <v>-13.37652255406655</v>
      </c>
      <c r="G56" s="111">
        <v>26863.497335999997</v>
      </c>
      <c r="H56" s="146">
        <v>-24.255065990972025</v>
      </c>
      <c r="I56" s="24">
        <v>28227.763467499997</v>
      </c>
      <c r="J56" s="22">
        <v>5.0785127283919707</v>
      </c>
      <c r="K56" s="24">
        <v>34797.793954000008</v>
      </c>
      <c r="L56" s="22">
        <v>23.275065678031524</v>
      </c>
      <c r="M56" s="24">
        <v>42747.456858999998</v>
      </c>
      <c r="N56" s="22">
        <v>22.845307135012138</v>
      </c>
      <c r="O56" s="157">
        <v>50578</v>
      </c>
      <c r="P56" s="156">
        <v>18.31814970146317</v>
      </c>
      <c r="Q56" s="131">
        <v>81052</v>
      </c>
      <c r="R56" s="130">
        <v>60.251492743880732</v>
      </c>
    </row>
    <row r="57" spans="2:18" ht="14.25" thickBot="1" x14ac:dyDescent="0.2">
      <c r="B57" s="64" t="s">
        <v>4</v>
      </c>
      <c r="C57" s="129"/>
      <c r="D57" s="114">
        <v>173321.351245</v>
      </c>
      <c r="E57" s="24">
        <v>91957.925027000019</v>
      </c>
      <c r="F57" s="112">
        <v>-46.943683298999872</v>
      </c>
      <c r="G57" s="111">
        <v>125849.024</v>
      </c>
      <c r="H57" s="146">
        <v>36.855006203162063</v>
      </c>
      <c r="I57" s="24">
        <v>126708.88219915002</v>
      </c>
      <c r="J57" s="22">
        <v>0.6832458225103144</v>
      </c>
      <c r="K57" s="24">
        <v>135836.60093099999</v>
      </c>
      <c r="L57" s="22">
        <v>7.2036928851631821</v>
      </c>
      <c r="M57" s="24">
        <v>204765.990911</v>
      </c>
      <c r="N57" s="22">
        <v>50.744342472919811</v>
      </c>
      <c r="O57" s="155">
        <v>173411</v>
      </c>
      <c r="P57" s="154">
        <v>-15.312596965688607</v>
      </c>
      <c r="Q57" s="126">
        <v>166300</v>
      </c>
      <c r="R57" s="54">
        <v>-4.1006625877251128</v>
      </c>
    </row>
    <row r="58" spans="2:18" ht="15" thickTop="1" thickBot="1" x14ac:dyDescent="0.2">
      <c r="B58" s="53" t="s">
        <v>3</v>
      </c>
      <c r="C58" s="52"/>
      <c r="D58" s="125">
        <v>2406681.5488019995</v>
      </c>
      <c r="E58" s="44">
        <v>1628001.2436800501</v>
      </c>
      <c r="F58" s="122">
        <v>-32.354937258299152</v>
      </c>
      <c r="G58" s="123">
        <v>1479655.2979870001</v>
      </c>
      <c r="H58" s="153">
        <v>-9.1121518652970028</v>
      </c>
      <c r="I58" s="44">
        <v>1762432.1089452</v>
      </c>
      <c r="J58" s="43">
        <v>19.110992360376365</v>
      </c>
      <c r="K58" s="44">
        <v>1958362.3095399998</v>
      </c>
      <c r="L58" s="43">
        <v>11.117035351339698</v>
      </c>
      <c r="M58" s="44">
        <v>2246723.1537641501</v>
      </c>
      <c r="N58" s="43">
        <v>14.724591196400393</v>
      </c>
      <c r="O58" s="152">
        <v>3169405</v>
      </c>
      <c r="P58" s="151">
        <v>41.067892352023549</v>
      </c>
      <c r="Q58" s="120">
        <v>3083397</v>
      </c>
      <c r="R58" s="5">
        <v>-2.713695472809563</v>
      </c>
    </row>
    <row r="59" spans="2:18" ht="12" customHeight="1" thickBot="1" x14ac:dyDescent="0.2">
      <c r="D59" s="34"/>
      <c r="E59" s="150"/>
      <c r="F59" s="118"/>
      <c r="G59" s="34"/>
      <c r="H59" s="149"/>
      <c r="I59" s="34"/>
      <c r="J59" s="33"/>
      <c r="K59" s="34"/>
      <c r="L59" s="33"/>
      <c r="M59" s="34"/>
      <c r="N59" s="33"/>
      <c r="O59" s="148"/>
      <c r="P59" s="147"/>
      <c r="Q59" s="117"/>
      <c r="R59" s="116"/>
    </row>
    <row r="60" spans="2:18" x14ac:dyDescent="0.15">
      <c r="B60" s="31" t="s">
        <v>2</v>
      </c>
      <c r="C60" s="115"/>
      <c r="D60" s="114">
        <v>304986.14908800001</v>
      </c>
      <c r="E60" s="23">
        <v>148632.11752500001</v>
      </c>
      <c r="F60" s="112">
        <v>-51.26594503735511</v>
      </c>
      <c r="G60" s="111">
        <v>150024.44353804999</v>
      </c>
      <c r="H60" s="146">
        <v>0.93675985798682415</v>
      </c>
      <c r="I60" s="24">
        <v>326871.2629643</v>
      </c>
      <c r="J60" s="22">
        <v>117.87867047238683</v>
      </c>
      <c r="K60" s="24">
        <v>404012.08252400008</v>
      </c>
      <c r="L60" s="22">
        <v>23.599755714262717</v>
      </c>
      <c r="M60" s="24">
        <v>428129.34528349998</v>
      </c>
      <c r="N60" s="107">
        <v>5.969440965436279</v>
      </c>
      <c r="O60" s="145">
        <v>565145</v>
      </c>
      <c r="P60" s="144">
        <v>32.003331756147332</v>
      </c>
      <c r="Q60" s="106">
        <v>625403</v>
      </c>
      <c r="R60" s="70">
        <v>10.66239637615125</v>
      </c>
    </row>
    <row r="61" spans="2:18" ht="14.25" thickBot="1" x14ac:dyDescent="0.2">
      <c r="B61" s="17" t="s">
        <v>1</v>
      </c>
      <c r="C61" s="16"/>
      <c r="D61" s="105">
        <v>80232.032361999998</v>
      </c>
      <c r="E61" s="10">
        <v>46979.442605000004</v>
      </c>
      <c r="F61" s="103">
        <v>-41.445528398143004</v>
      </c>
      <c r="G61" s="102">
        <v>46955.239882549999</v>
      </c>
      <c r="H61" s="143">
        <v>-5.1517687541546842E-2</v>
      </c>
      <c r="I61" s="10">
        <v>122295.344843</v>
      </c>
      <c r="J61" s="9">
        <v>160.45089993981412</v>
      </c>
      <c r="K61" s="10">
        <v>182683.08608799998</v>
      </c>
      <c r="L61" s="9">
        <v>49.378609891099615</v>
      </c>
      <c r="M61" s="10">
        <v>224642.03215800005</v>
      </c>
      <c r="N61" s="98">
        <v>22.968161403726285</v>
      </c>
      <c r="O61" s="142">
        <v>356684</v>
      </c>
      <c r="P61" s="141">
        <v>58.778834296303614</v>
      </c>
      <c r="Q61" s="97">
        <v>357468</v>
      </c>
      <c r="R61" s="96">
        <v>0.21980240212624569</v>
      </c>
    </row>
    <row r="62" spans="2:18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8" ht="18" thickBot="1" x14ac:dyDescent="0.25">
      <c r="B63" s="140" t="s">
        <v>15</v>
      </c>
      <c r="C63" s="14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8" ht="14.25" thickBot="1" x14ac:dyDescent="0.2">
      <c r="D64" s="139">
        <v>2008</v>
      </c>
      <c r="E64" s="138">
        <v>2009</v>
      </c>
      <c r="F64" s="137"/>
      <c r="G64" s="138">
        <v>2010</v>
      </c>
      <c r="H64" s="137"/>
      <c r="I64" s="83">
        <v>2011</v>
      </c>
      <c r="J64" s="136"/>
      <c r="K64" s="83">
        <v>2012</v>
      </c>
      <c r="L64" s="136"/>
      <c r="M64" s="83">
        <v>2013</v>
      </c>
      <c r="N64" s="136"/>
      <c r="O64" s="83">
        <v>2014</v>
      </c>
      <c r="P64" s="136"/>
      <c r="Q64" s="79">
        <v>2015</v>
      </c>
      <c r="R64" s="78"/>
    </row>
    <row r="65" spans="2:18" x14ac:dyDescent="0.15">
      <c r="B65" s="77" t="s">
        <v>12</v>
      </c>
      <c r="C65" s="76"/>
      <c r="D65" s="135">
        <v>107370.51606099999</v>
      </c>
      <c r="E65" s="113">
        <v>53973.204406000004</v>
      </c>
      <c r="F65" s="134">
        <v>-49.731819883089301</v>
      </c>
      <c r="G65" s="133">
        <v>50534.686978000005</v>
      </c>
      <c r="H65" s="132">
        <v>-6.3707861444256775</v>
      </c>
      <c r="I65" s="23">
        <v>51523.208510999997</v>
      </c>
      <c r="J65" s="109">
        <v>1.9561247770869539</v>
      </c>
      <c r="K65" s="23">
        <v>98968.325317999988</v>
      </c>
      <c r="L65" s="73">
        <v>92.084942258342963</v>
      </c>
      <c r="M65" s="23">
        <v>130115.432594</v>
      </c>
      <c r="N65" s="73">
        <v>31.471793804653881</v>
      </c>
      <c r="O65" s="23">
        <v>82911</v>
      </c>
      <c r="P65" s="73">
        <v>-36.278888409257561</v>
      </c>
      <c r="Q65" s="131">
        <v>81708</v>
      </c>
      <c r="R65" s="130">
        <v>-1.4509534319933404</v>
      </c>
    </row>
    <row r="66" spans="2:18" x14ac:dyDescent="0.15">
      <c r="B66" s="64" t="s">
        <v>11</v>
      </c>
      <c r="C66" s="69"/>
      <c r="D66" s="114">
        <v>145430.75646899999</v>
      </c>
      <c r="E66" s="128">
        <v>96278.060667850004</v>
      </c>
      <c r="F66" s="112">
        <v>-33.798006002689931</v>
      </c>
      <c r="G66" s="111">
        <v>138276.50044130001</v>
      </c>
      <c r="H66" s="110">
        <v>43.622025082474991</v>
      </c>
      <c r="I66" s="24">
        <v>373960.712917</v>
      </c>
      <c r="J66" s="127">
        <v>170.44415480832237</v>
      </c>
      <c r="K66" s="24">
        <v>233728.78730700002</v>
      </c>
      <c r="L66" s="22">
        <v>-37.499106394399305</v>
      </c>
      <c r="M66" s="24">
        <v>451159.11825399997</v>
      </c>
      <c r="N66" s="22">
        <v>93.026765531199956</v>
      </c>
      <c r="O66" s="24">
        <v>386197</v>
      </c>
      <c r="P66" s="22">
        <v>-14.39893723203588</v>
      </c>
      <c r="Q66" s="131">
        <v>318386</v>
      </c>
      <c r="R66" s="130">
        <v>-17.558655297684854</v>
      </c>
    </row>
    <row r="67" spans="2:18" x14ac:dyDescent="0.15">
      <c r="B67" s="64" t="s">
        <v>10</v>
      </c>
      <c r="C67" s="69"/>
      <c r="D67" s="114">
        <v>1624229.9840030004</v>
      </c>
      <c r="E67" s="128">
        <v>1434605.1259187507</v>
      </c>
      <c r="F67" s="112">
        <v>-11.674754188252901</v>
      </c>
      <c r="G67" s="111">
        <v>1172599.0142699501</v>
      </c>
      <c r="H67" s="110">
        <v>-18.26329119526925</v>
      </c>
      <c r="I67" s="24">
        <v>1083908.1906834</v>
      </c>
      <c r="J67" s="127">
        <v>-7.5636106211267933</v>
      </c>
      <c r="K67" s="24">
        <v>1150309.8317710003</v>
      </c>
      <c r="L67" s="22">
        <v>6.1261314988065863</v>
      </c>
      <c r="M67" s="24">
        <v>1602266.2021930502</v>
      </c>
      <c r="N67" s="22">
        <v>39.289968488422325</v>
      </c>
      <c r="O67" s="24">
        <v>1360167</v>
      </c>
      <c r="P67" s="22">
        <v>-15.109798974832312</v>
      </c>
      <c r="Q67" s="131">
        <v>1504993</v>
      </c>
      <c r="R67" s="130">
        <v>10.647663117837736</v>
      </c>
    </row>
    <row r="68" spans="2:18" x14ac:dyDescent="0.15">
      <c r="B68" s="64" t="s">
        <v>9</v>
      </c>
      <c r="C68" s="69"/>
      <c r="D68" s="114">
        <v>83654.760868000012</v>
      </c>
      <c r="E68" s="128">
        <v>78045.871555999998</v>
      </c>
      <c r="F68" s="112">
        <v>-6.7048058637694918</v>
      </c>
      <c r="G68" s="111">
        <v>62504.740647400002</v>
      </c>
      <c r="H68" s="110">
        <v>-19.912816141016275</v>
      </c>
      <c r="I68" s="24">
        <v>68356.702199999985</v>
      </c>
      <c r="J68" s="127">
        <v>9.3624283406148479</v>
      </c>
      <c r="K68" s="24">
        <v>70899.061984</v>
      </c>
      <c r="L68" s="22">
        <v>3.7192545897862361</v>
      </c>
      <c r="M68" s="24">
        <v>96621.92969260001</v>
      </c>
      <c r="N68" s="22">
        <v>36.28097042300076</v>
      </c>
      <c r="O68" s="24">
        <v>96253</v>
      </c>
      <c r="P68" s="22">
        <v>-0.38182811477037726</v>
      </c>
      <c r="Q68" s="131">
        <v>74952</v>
      </c>
      <c r="R68" s="130">
        <v>-22.13021931783944</v>
      </c>
    </row>
    <row r="69" spans="2:18" x14ac:dyDescent="0.15">
      <c r="B69" s="64" t="s">
        <v>8</v>
      </c>
      <c r="C69" s="69"/>
      <c r="D69" s="114">
        <v>362217.08108199947</v>
      </c>
      <c r="E69" s="128">
        <v>221173.40723000001</v>
      </c>
      <c r="F69" s="112">
        <v>-38.93899024051538</v>
      </c>
      <c r="G69" s="111">
        <v>231292.07339500001</v>
      </c>
      <c r="H69" s="110">
        <v>4.5749922161652634</v>
      </c>
      <c r="I69" s="24">
        <v>233336.693661</v>
      </c>
      <c r="J69" s="127">
        <v>0.8839992810770525</v>
      </c>
      <c r="K69" s="24">
        <v>286657.67228700005</v>
      </c>
      <c r="L69" s="22">
        <v>22.851518888609391</v>
      </c>
      <c r="M69" s="24">
        <v>332934.79825199995</v>
      </c>
      <c r="N69" s="22">
        <v>16.143689996431519</v>
      </c>
      <c r="O69" s="24">
        <v>273509</v>
      </c>
      <c r="P69" s="22">
        <v>-17.849079929163871</v>
      </c>
      <c r="Q69" s="131">
        <v>295270</v>
      </c>
      <c r="R69" s="130">
        <v>7.9562281314325967</v>
      </c>
    </row>
    <row r="70" spans="2:18" x14ac:dyDescent="0.15">
      <c r="B70" s="64" t="s">
        <v>7</v>
      </c>
      <c r="C70" s="69"/>
      <c r="D70" s="114">
        <v>582095.835632</v>
      </c>
      <c r="E70" s="128">
        <v>342593.71078199986</v>
      </c>
      <c r="F70" s="112">
        <v>-41.144792693795004</v>
      </c>
      <c r="G70" s="111">
        <v>361166.725286</v>
      </c>
      <c r="H70" s="110">
        <v>5.4212946471216883</v>
      </c>
      <c r="I70" s="24">
        <v>318082.3917255</v>
      </c>
      <c r="J70" s="127">
        <v>-11.929209017354092</v>
      </c>
      <c r="K70" s="24">
        <v>348991.59079000005</v>
      </c>
      <c r="L70" s="22">
        <v>9.717356216050522</v>
      </c>
      <c r="M70" s="24">
        <v>609515.34236299992</v>
      </c>
      <c r="N70" s="22">
        <v>74.650438133268878</v>
      </c>
      <c r="O70" s="24">
        <v>455090</v>
      </c>
      <c r="P70" s="22">
        <v>-25.335759681506286</v>
      </c>
      <c r="Q70" s="131">
        <v>491805</v>
      </c>
      <c r="R70" s="130">
        <v>8.0676349733019848</v>
      </c>
    </row>
    <row r="71" spans="2:18" x14ac:dyDescent="0.15">
      <c r="B71" s="64" t="s">
        <v>6</v>
      </c>
      <c r="C71" s="69"/>
      <c r="D71" s="114">
        <v>134339.52297800002</v>
      </c>
      <c r="E71" s="128">
        <v>133160.07847899999</v>
      </c>
      <c r="F71" s="112">
        <v>-0.87795793289602297</v>
      </c>
      <c r="G71" s="111">
        <v>101561.90542299999</v>
      </c>
      <c r="H71" s="110">
        <v>-23.729464128382283</v>
      </c>
      <c r="I71" s="24">
        <v>106085.06821100001</v>
      </c>
      <c r="J71" s="127">
        <v>4.4536017408902229</v>
      </c>
      <c r="K71" s="24">
        <v>83629.522797999991</v>
      </c>
      <c r="L71" s="22">
        <v>-21.167489253375994</v>
      </c>
      <c r="M71" s="24">
        <v>193028.92836705002</v>
      </c>
      <c r="N71" s="22">
        <v>130.81433674241453</v>
      </c>
      <c r="O71" s="24">
        <v>121710</v>
      </c>
      <c r="P71" s="22">
        <v>-36.947274675552798</v>
      </c>
      <c r="Q71" s="131">
        <v>165673</v>
      </c>
      <c r="R71" s="130">
        <v>36.121107550735367</v>
      </c>
    </row>
    <row r="72" spans="2:18" x14ac:dyDescent="0.15">
      <c r="B72" s="64" t="s">
        <v>5</v>
      </c>
      <c r="C72" s="69"/>
      <c r="D72" s="114">
        <v>39582.165209999999</v>
      </c>
      <c r="E72" s="128">
        <v>44396.500935999997</v>
      </c>
      <c r="F72" s="112">
        <v>12.162891293232514</v>
      </c>
      <c r="G72" s="111">
        <v>45108.793073000008</v>
      </c>
      <c r="H72" s="110">
        <v>1.6043880080252704</v>
      </c>
      <c r="I72" s="24">
        <v>43654.617416000008</v>
      </c>
      <c r="J72" s="127">
        <v>-3.2237077472826448</v>
      </c>
      <c r="K72" s="24">
        <v>44633.086684000002</v>
      </c>
      <c r="L72" s="22">
        <v>2.2413877979408747</v>
      </c>
      <c r="M72" s="24">
        <v>62242.411947999994</v>
      </c>
      <c r="N72" s="22">
        <v>39.453523321550946</v>
      </c>
      <c r="O72" s="24">
        <v>83094</v>
      </c>
      <c r="P72" s="22">
        <v>33.500610595586046</v>
      </c>
      <c r="Q72" s="131">
        <v>41935</v>
      </c>
      <c r="R72" s="130">
        <v>-49.533058945290875</v>
      </c>
    </row>
    <row r="73" spans="2:18" ht="14.25" thickBot="1" x14ac:dyDescent="0.2">
      <c r="B73" s="64" t="s">
        <v>4</v>
      </c>
      <c r="C73" s="129"/>
      <c r="D73" s="114">
        <v>230226.56920900004</v>
      </c>
      <c r="E73" s="128">
        <v>163110.24317845001</v>
      </c>
      <c r="F73" s="112">
        <v>-29.152293873441572</v>
      </c>
      <c r="G73" s="111">
        <v>179265.77039354999</v>
      </c>
      <c r="H73" s="110">
        <v>9.9046674815052036</v>
      </c>
      <c r="I73" s="24">
        <v>133779.22550815</v>
      </c>
      <c r="J73" s="127">
        <v>-25.373803814047371</v>
      </c>
      <c r="K73" s="24">
        <v>183200.597175</v>
      </c>
      <c r="L73" s="22">
        <v>36.942486009413457</v>
      </c>
      <c r="M73" s="24">
        <v>328203.96683200006</v>
      </c>
      <c r="N73" s="22">
        <v>79.150052943597913</v>
      </c>
      <c r="O73" s="24">
        <v>184039</v>
      </c>
      <c r="P73" s="22">
        <v>-43.925418764299927</v>
      </c>
      <c r="Q73" s="126">
        <v>199388</v>
      </c>
      <c r="R73" s="54">
        <v>8.3400800917196918</v>
      </c>
    </row>
    <row r="74" spans="2:18" ht="15" thickTop="1" thickBot="1" x14ac:dyDescent="0.2">
      <c r="B74" s="53" t="s">
        <v>3</v>
      </c>
      <c r="C74" s="52"/>
      <c r="D74" s="125">
        <v>3309147.1915120003</v>
      </c>
      <c r="E74" s="124">
        <v>2567336.2031540503</v>
      </c>
      <c r="F74" s="122">
        <v>-22.416983755231669</v>
      </c>
      <c r="G74" s="123">
        <v>2342310.2099072002</v>
      </c>
      <c r="H74" s="122">
        <v>-8.7649600769232663</v>
      </c>
      <c r="I74" s="44">
        <v>2412686.8108330499</v>
      </c>
      <c r="J74" s="121">
        <v>3.0045807181380058</v>
      </c>
      <c r="K74" s="44">
        <v>2501018.4761140002</v>
      </c>
      <c r="L74" s="43">
        <v>3.6611326793157595</v>
      </c>
      <c r="M74" s="44">
        <v>3806088.1304957005</v>
      </c>
      <c r="N74" s="43">
        <v>52.18152791935686</v>
      </c>
      <c r="O74" s="44">
        <v>3042970</v>
      </c>
      <c r="P74" s="43">
        <v>-20.049933273518626</v>
      </c>
      <c r="Q74" s="120">
        <v>3174110</v>
      </c>
      <c r="R74" s="5">
        <v>4.309605418390583</v>
      </c>
    </row>
    <row r="75" spans="2:18" ht="14.25" thickBot="1" x14ac:dyDescent="0.2">
      <c r="D75" s="34"/>
      <c r="E75" s="119"/>
      <c r="F75" s="118"/>
      <c r="G75" s="34"/>
      <c r="H75" s="118"/>
      <c r="I75" s="34"/>
      <c r="J75" s="118"/>
      <c r="K75" s="34"/>
      <c r="L75" s="33"/>
      <c r="M75" s="34"/>
      <c r="N75" s="33"/>
      <c r="Q75" s="117"/>
      <c r="R75" s="116"/>
    </row>
    <row r="76" spans="2:18" x14ac:dyDescent="0.15">
      <c r="B76" s="31" t="s">
        <v>2</v>
      </c>
      <c r="C76" s="115"/>
      <c r="D76" s="114">
        <v>368567.65716599993</v>
      </c>
      <c r="E76" s="113">
        <v>240773.58560310001</v>
      </c>
      <c r="F76" s="112">
        <v>-34.673164906963741</v>
      </c>
      <c r="G76" s="111">
        <v>316551.86205380003</v>
      </c>
      <c r="H76" s="110">
        <v>31.472836300081397</v>
      </c>
      <c r="I76" s="24">
        <v>561706.72904250002</v>
      </c>
      <c r="J76" s="109">
        <v>77.445403542448403</v>
      </c>
      <c r="K76" s="24">
        <v>456038.43638500001</v>
      </c>
      <c r="L76" s="22">
        <v>-18.812004057281804</v>
      </c>
      <c r="M76" s="24">
        <v>681921.62443400011</v>
      </c>
      <c r="N76" s="22">
        <v>49.531611817540622</v>
      </c>
      <c r="O76" s="108">
        <v>565037</v>
      </c>
      <c r="P76" s="107">
        <v>-17.140477768396799</v>
      </c>
      <c r="Q76" s="106">
        <v>518708</v>
      </c>
      <c r="R76" s="70">
        <v>-8.1992860644524157</v>
      </c>
    </row>
    <row r="77" spans="2:18" ht="14.25" thickBot="1" x14ac:dyDescent="0.2">
      <c r="B77" s="17" t="s">
        <v>1</v>
      </c>
      <c r="C77" s="16"/>
      <c r="D77" s="105">
        <v>105136.04275699999</v>
      </c>
      <c r="E77" s="104">
        <v>62645.514655850006</v>
      </c>
      <c r="F77" s="103">
        <v>-40.414806366031833</v>
      </c>
      <c r="G77" s="102">
        <v>92002.308190299998</v>
      </c>
      <c r="H77" s="101">
        <v>46.861764478629887</v>
      </c>
      <c r="I77" s="10">
        <v>328324.096104</v>
      </c>
      <c r="J77" s="100">
        <v>256.86506410783284</v>
      </c>
      <c r="K77" s="10">
        <v>208403.14594700001</v>
      </c>
      <c r="L77" s="9">
        <v>-36.52517484400957</v>
      </c>
      <c r="M77" s="10">
        <v>370973.369145</v>
      </c>
      <c r="N77" s="9">
        <v>78.00756675685885</v>
      </c>
      <c r="O77" s="99">
        <v>360634</v>
      </c>
      <c r="P77" s="98">
        <v>-2.7870920138633237</v>
      </c>
      <c r="Q77" s="97">
        <v>257347</v>
      </c>
      <c r="R77" s="96">
        <v>-28.640394416499827</v>
      </c>
    </row>
    <row r="78" spans="2:18" x14ac:dyDescent="0.15">
      <c r="D78" s="2"/>
      <c r="E78" s="2"/>
      <c r="F78" s="2"/>
      <c r="G78" s="2"/>
      <c r="H78" s="2"/>
      <c r="I78" s="2"/>
      <c r="J78" s="2"/>
      <c r="K78" s="90"/>
      <c r="L78" s="90"/>
      <c r="M78" s="90"/>
      <c r="N78" s="90"/>
    </row>
    <row r="79" spans="2:18" ht="18" thickBot="1" x14ac:dyDescent="0.25">
      <c r="B79" s="89" t="s">
        <v>14</v>
      </c>
      <c r="C79" s="89"/>
      <c r="D79" s="88"/>
      <c r="E79" s="88"/>
      <c r="F79" s="88"/>
      <c r="G79" s="88"/>
      <c r="H79" s="88"/>
      <c r="I79" s="88"/>
      <c r="J79" s="88"/>
      <c r="K79" s="87"/>
      <c r="L79" s="87"/>
      <c r="M79" s="87"/>
      <c r="N79" s="87"/>
    </row>
    <row r="80" spans="2:18" ht="14.25" thickBot="1" x14ac:dyDescent="0.2">
      <c r="B80" s="32"/>
      <c r="C80" s="32"/>
      <c r="D80" s="86">
        <v>2008</v>
      </c>
      <c r="E80" s="81">
        <v>2009</v>
      </c>
      <c r="F80" s="95"/>
      <c r="G80" s="81">
        <v>2010</v>
      </c>
      <c r="H80" s="95"/>
      <c r="I80" s="81">
        <v>2011</v>
      </c>
      <c r="J80" s="94"/>
      <c r="K80" s="83">
        <v>2012</v>
      </c>
      <c r="L80" s="82"/>
      <c r="M80" s="83">
        <v>2013</v>
      </c>
      <c r="N80" s="82"/>
      <c r="O80" s="93">
        <v>2014</v>
      </c>
      <c r="P80" s="80"/>
      <c r="Q80" s="79">
        <v>2015</v>
      </c>
      <c r="R80" s="78"/>
    </row>
    <row r="81" spans="2:18" x14ac:dyDescent="0.15">
      <c r="B81" s="77" t="s">
        <v>12</v>
      </c>
      <c r="C81" s="76"/>
      <c r="D81" s="75">
        <v>53444.585279999978</v>
      </c>
      <c r="E81" s="72">
        <v>54017.350069000022</v>
      </c>
      <c r="F81" s="74">
        <v>1.0716984442844746</v>
      </c>
      <c r="G81" s="72">
        <v>66585.52833999999</v>
      </c>
      <c r="H81" s="28">
        <v>23.266928597840852</v>
      </c>
      <c r="I81" s="72">
        <v>62035.042321000015</v>
      </c>
      <c r="J81" s="25">
        <v>-6.8340465750518886</v>
      </c>
      <c r="K81" s="23">
        <v>60045.938540000017</v>
      </c>
      <c r="L81" s="73">
        <v>-3.2064196405434675</v>
      </c>
      <c r="M81" s="23">
        <v>56709</v>
      </c>
      <c r="N81" s="73">
        <v>-5.5573093220569696</v>
      </c>
      <c r="O81" s="72">
        <v>92926</v>
      </c>
      <c r="P81" s="71">
        <v>63.864642296637221</v>
      </c>
      <c r="Q81" s="66">
        <v>98801</v>
      </c>
      <c r="R81" s="70">
        <v>6.3222348965843889</v>
      </c>
    </row>
    <row r="82" spans="2:18" x14ac:dyDescent="0.15">
      <c r="B82" s="64" t="s">
        <v>11</v>
      </c>
      <c r="C82" s="69"/>
      <c r="D82" s="68">
        <v>121628.25643100002</v>
      </c>
      <c r="E82" s="67">
        <v>117532.23590285002</v>
      </c>
      <c r="F82" s="61">
        <v>-3.3676553856329283</v>
      </c>
      <c r="G82" s="67">
        <v>99714.388515999992</v>
      </c>
      <c r="H82" s="27">
        <v>-15.159966327517104</v>
      </c>
      <c r="I82" s="67">
        <v>293183.78359140002</v>
      </c>
      <c r="J82" s="60">
        <v>194.02354861189997</v>
      </c>
      <c r="K82" s="24">
        <v>219811.99767299945</v>
      </c>
      <c r="L82" s="22">
        <v>-25.025867740576079</v>
      </c>
      <c r="M82" s="24">
        <v>339041</v>
      </c>
      <c r="N82" s="22">
        <v>54.241353333392681</v>
      </c>
      <c r="O82" s="67">
        <v>377756</v>
      </c>
      <c r="P82" s="56">
        <v>11.418972926578208</v>
      </c>
      <c r="Q82" s="66">
        <v>275731</v>
      </c>
      <c r="R82" s="65">
        <v>-27.008174588888068</v>
      </c>
    </row>
    <row r="83" spans="2:18" x14ac:dyDescent="0.15">
      <c r="B83" s="64" t="s">
        <v>10</v>
      </c>
      <c r="C83" s="69"/>
      <c r="D83" s="68">
        <v>1221382.0205289498</v>
      </c>
      <c r="E83" s="67">
        <v>940021.02486449992</v>
      </c>
      <c r="F83" s="61">
        <v>-23.036281109050506</v>
      </c>
      <c r="G83" s="67">
        <v>953375.41664025001</v>
      </c>
      <c r="H83" s="27">
        <v>1.420648200679886</v>
      </c>
      <c r="I83" s="67">
        <v>994620.81650249986</v>
      </c>
      <c r="J83" s="60">
        <v>4.326249569933438</v>
      </c>
      <c r="K83" s="24">
        <v>1071460.2768880003</v>
      </c>
      <c r="L83" s="22">
        <v>7.7255029364557082</v>
      </c>
      <c r="M83" s="24">
        <v>1272596</v>
      </c>
      <c r="N83" s="22">
        <v>18.77211199058053</v>
      </c>
      <c r="O83" s="67">
        <v>1360922</v>
      </c>
      <c r="P83" s="56">
        <v>6.9406158749516722</v>
      </c>
      <c r="Q83" s="66">
        <v>1367594</v>
      </c>
      <c r="R83" s="65">
        <v>0.49025587065238962</v>
      </c>
    </row>
    <row r="84" spans="2:18" x14ac:dyDescent="0.15">
      <c r="B84" s="64" t="s">
        <v>9</v>
      </c>
      <c r="C84" s="69"/>
      <c r="D84" s="68">
        <v>68016.381769</v>
      </c>
      <c r="E84" s="67">
        <v>83876.646071850002</v>
      </c>
      <c r="F84" s="61">
        <v>23.318300518712199</v>
      </c>
      <c r="G84" s="67">
        <v>50543.124562999998</v>
      </c>
      <c r="H84" s="27">
        <v>-39.741123506888918</v>
      </c>
      <c r="I84" s="67">
        <v>71434.732357999994</v>
      </c>
      <c r="J84" s="60">
        <v>41.334222954418735</v>
      </c>
      <c r="K84" s="24">
        <v>67409.96755300001</v>
      </c>
      <c r="L84" s="22">
        <v>-5.6341847615941294</v>
      </c>
      <c r="M84" s="24">
        <v>50016</v>
      </c>
      <c r="N84" s="22">
        <v>-25.803257566211222</v>
      </c>
      <c r="O84" s="67">
        <v>86962</v>
      </c>
      <c r="P84" s="56">
        <v>73.868362124120296</v>
      </c>
      <c r="Q84" s="66">
        <v>83344</v>
      </c>
      <c r="R84" s="65">
        <v>-4.1604378924127827</v>
      </c>
    </row>
    <row r="85" spans="2:18" x14ac:dyDescent="0.15">
      <c r="B85" s="64" t="s">
        <v>8</v>
      </c>
      <c r="C85" s="69"/>
      <c r="D85" s="68">
        <v>221881.16794200012</v>
      </c>
      <c r="E85" s="67">
        <v>184200.12901040004</v>
      </c>
      <c r="F85" s="61">
        <v>-16.982531361764753</v>
      </c>
      <c r="G85" s="67">
        <v>223198.84149604998</v>
      </c>
      <c r="H85" s="27">
        <v>21.171924631740112</v>
      </c>
      <c r="I85" s="67">
        <v>186740.94260005001</v>
      </c>
      <c r="J85" s="60">
        <v>-16.334268875067249</v>
      </c>
      <c r="K85" s="24">
        <v>195327.06949300002</v>
      </c>
      <c r="L85" s="22">
        <v>4.5978813073356051</v>
      </c>
      <c r="M85" s="24">
        <v>249928</v>
      </c>
      <c r="N85" s="22">
        <v>27.953591198969342</v>
      </c>
      <c r="O85" s="67">
        <v>207913</v>
      </c>
      <c r="P85" s="56">
        <v>-16.810841522358444</v>
      </c>
      <c r="Q85" s="66">
        <v>231168</v>
      </c>
      <c r="R85" s="65">
        <v>11.184966788993478</v>
      </c>
    </row>
    <row r="86" spans="2:18" x14ac:dyDescent="0.15">
      <c r="B86" s="64" t="s">
        <v>7</v>
      </c>
      <c r="C86" s="69"/>
      <c r="D86" s="68">
        <v>398800.02155499975</v>
      </c>
      <c r="E86" s="67">
        <v>347440.06374999951</v>
      </c>
      <c r="F86" s="61">
        <v>-12.878624631146629</v>
      </c>
      <c r="G86" s="67">
        <v>316515.96923499997</v>
      </c>
      <c r="H86" s="27">
        <v>-8.9005551579828701</v>
      </c>
      <c r="I86" s="67">
        <v>322078.1246745002</v>
      </c>
      <c r="J86" s="60">
        <v>1.7573064174119413</v>
      </c>
      <c r="K86" s="24">
        <v>356467.81787499983</v>
      </c>
      <c r="L86" s="22">
        <v>10.677438349858349</v>
      </c>
      <c r="M86" s="24">
        <v>379021</v>
      </c>
      <c r="N86" s="22">
        <v>6.3268494360713134</v>
      </c>
      <c r="O86" s="67">
        <v>399071</v>
      </c>
      <c r="P86" s="56">
        <v>5.2899443566451376</v>
      </c>
      <c r="Q86" s="66">
        <v>438111</v>
      </c>
      <c r="R86" s="65">
        <v>9.7827203680548092</v>
      </c>
    </row>
    <row r="87" spans="2:18" x14ac:dyDescent="0.15">
      <c r="B87" s="64" t="s">
        <v>6</v>
      </c>
      <c r="C87" s="69"/>
      <c r="D87" s="68">
        <v>101797.67403700003</v>
      </c>
      <c r="E87" s="67">
        <v>72492.425079349996</v>
      </c>
      <c r="F87" s="61">
        <v>-28.787739243431599</v>
      </c>
      <c r="G87" s="67">
        <v>103802.66258100001</v>
      </c>
      <c r="H87" s="27">
        <v>43.191047157517382</v>
      </c>
      <c r="I87" s="67">
        <v>80907.649993200001</v>
      </c>
      <c r="J87" s="60">
        <v>-22.056286436712945</v>
      </c>
      <c r="K87" s="24">
        <v>107323.95753000001</v>
      </c>
      <c r="L87" s="22">
        <v>32.649950331050533</v>
      </c>
      <c r="M87" s="24">
        <v>118207</v>
      </c>
      <c r="N87" s="22">
        <v>10.140366345471264</v>
      </c>
      <c r="O87" s="67">
        <v>119976</v>
      </c>
      <c r="P87" s="56">
        <v>1.4965272784183581</v>
      </c>
      <c r="Q87" s="66">
        <v>178596</v>
      </c>
      <c r="R87" s="65">
        <v>48.859771954390887</v>
      </c>
    </row>
    <row r="88" spans="2:18" x14ac:dyDescent="0.15">
      <c r="B88" s="64" t="s">
        <v>5</v>
      </c>
      <c r="C88" s="69"/>
      <c r="D88" s="68">
        <v>65276.025896999978</v>
      </c>
      <c r="E88" s="67">
        <v>48442.493092000004</v>
      </c>
      <c r="F88" s="61">
        <v>-25.788231703262475</v>
      </c>
      <c r="G88" s="67">
        <v>50248.268401000001</v>
      </c>
      <c r="H88" s="27">
        <v>3.7276679909321375</v>
      </c>
      <c r="I88" s="67">
        <v>77566.337591999996</v>
      </c>
      <c r="J88" s="60">
        <v>54.366190239614973</v>
      </c>
      <c r="K88" s="24">
        <v>38040.992983000004</v>
      </c>
      <c r="L88" s="22">
        <v>-50.956827195972366</v>
      </c>
      <c r="M88" s="24">
        <v>39315</v>
      </c>
      <c r="N88" s="22">
        <v>3.349037228258811</v>
      </c>
      <c r="O88" s="67">
        <v>59330</v>
      </c>
      <c r="P88" s="56">
        <v>50.909322141676206</v>
      </c>
      <c r="Q88" s="66">
        <v>48691</v>
      </c>
      <c r="R88" s="65">
        <v>-17.931906286870046</v>
      </c>
    </row>
    <row r="89" spans="2:18" ht="14.25" thickBot="1" x14ac:dyDescent="0.2">
      <c r="B89" s="64" t="s">
        <v>4</v>
      </c>
      <c r="C89" s="63"/>
      <c r="D89" s="62">
        <v>221951.63098799973</v>
      </c>
      <c r="E89" s="57">
        <v>114886.82613100004</v>
      </c>
      <c r="F89" s="61">
        <v>-48.237899573167972</v>
      </c>
      <c r="G89" s="57">
        <v>150099.82486200001</v>
      </c>
      <c r="H89" s="27">
        <v>30.650162352686316</v>
      </c>
      <c r="I89" s="57">
        <v>170390.11517284997</v>
      </c>
      <c r="J89" s="60">
        <v>13.517864081123744</v>
      </c>
      <c r="K89" s="24">
        <v>150862.95837900002</v>
      </c>
      <c r="L89" s="22">
        <v>-11.46026386216178</v>
      </c>
      <c r="M89" s="24">
        <v>150369</v>
      </c>
      <c r="N89" s="22">
        <v>-0.32742190946507543</v>
      </c>
      <c r="O89" s="57">
        <v>226833</v>
      </c>
      <c r="P89" s="56">
        <v>50.850906769347404</v>
      </c>
      <c r="Q89" s="55">
        <v>214795</v>
      </c>
      <c r="R89" s="54">
        <v>-5.3069879603055981</v>
      </c>
    </row>
    <row r="90" spans="2:18" ht="15" thickTop="1" thickBot="1" x14ac:dyDescent="0.2">
      <c r="B90" s="53" t="s">
        <v>3</v>
      </c>
      <c r="C90" s="52"/>
      <c r="D90" s="51">
        <v>2474177.7644279497</v>
      </c>
      <c r="E90" s="50">
        <v>1962909.1939709494</v>
      </c>
      <c r="F90" s="49">
        <v>-20.66418095771747</v>
      </c>
      <c r="G90" s="48">
        <v>2014084.0246342998</v>
      </c>
      <c r="H90" s="47">
        <v>2.6070910880917619</v>
      </c>
      <c r="I90" s="46">
        <v>2258957.5448055002</v>
      </c>
      <c r="J90" s="45">
        <v>12.158058808676685</v>
      </c>
      <c r="K90" s="44">
        <v>2266750.9769139998</v>
      </c>
      <c r="L90" s="43">
        <v>0.34500126513756779</v>
      </c>
      <c r="M90" s="44">
        <v>2655202</v>
      </c>
      <c r="N90" s="43">
        <v>17.136907716914074</v>
      </c>
      <c r="O90" s="42">
        <v>2931689</v>
      </c>
      <c r="P90" s="41">
        <v>10.413030722332994</v>
      </c>
      <c r="Q90" s="40">
        <f>SUM(Q81:Q89)</f>
        <v>2936831</v>
      </c>
      <c r="R90" s="39">
        <v>0.17539377471484929</v>
      </c>
    </row>
    <row r="91" spans="2:18" ht="14.25" thickBot="1" x14ac:dyDescent="0.2">
      <c r="B91" s="32"/>
      <c r="C91" s="32"/>
      <c r="D91" s="37"/>
      <c r="E91" s="38"/>
      <c r="F91" s="36"/>
      <c r="G91" s="37"/>
      <c r="H91" s="36"/>
      <c r="I91" s="37"/>
      <c r="J91" s="36"/>
      <c r="K91" s="34"/>
      <c r="L91" s="33"/>
      <c r="M91" s="34"/>
      <c r="N91" s="33"/>
      <c r="O91" s="32"/>
      <c r="P91" s="32"/>
      <c r="Q91" s="32"/>
      <c r="R91" s="32"/>
    </row>
    <row r="92" spans="2:18" x14ac:dyDescent="0.15">
      <c r="B92" s="31" t="s">
        <v>2</v>
      </c>
      <c r="C92" s="30"/>
      <c r="D92" s="29">
        <v>287912.20654295001</v>
      </c>
      <c r="E92" s="26">
        <v>232667.47026034998</v>
      </c>
      <c r="F92" s="28">
        <v>-19.188049352245429</v>
      </c>
      <c r="G92" s="26">
        <v>279246.23513749999</v>
      </c>
      <c r="H92" s="27">
        <v>20.019457307473786</v>
      </c>
      <c r="I92" s="26">
        <v>482556.00152489997</v>
      </c>
      <c r="J92" s="25">
        <v>72.806627558395149</v>
      </c>
      <c r="K92" s="24">
        <v>364832.5149789995</v>
      </c>
      <c r="L92" s="22">
        <v>-24.395818552435077</v>
      </c>
      <c r="M92" s="23">
        <v>521798</v>
      </c>
      <c r="N92" s="22">
        <v>43.023984589212326</v>
      </c>
      <c r="O92" s="92">
        <v>630876</v>
      </c>
      <c r="P92" s="20">
        <v>20.904257969559104</v>
      </c>
      <c r="Q92" s="19" t="e">
        <f>#REF!+#REF!+#REF!</f>
        <v>#REF!</v>
      </c>
      <c r="R92" s="18">
        <v>-30.245246292456841</v>
      </c>
    </row>
    <row r="93" spans="2:18" ht="14.25" thickBot="1" x14ac:dyDescent="0.2">
      <c r="B93" s="17" t="s">
        <v>1</v>
      </c>
      <c r="C93" s="16"/>
      <c r="D93" s="15">
        <v>79203.550057</v>
      </c>
      <c r="E93" s="14">
        <v>67487.316524850001</v>
      </c>
      <c r="F93" s="13">
        <v>-14.792561095706237</v>
      </c>
      <c r="G93" s="12">
        <v>59935.335682999998</v>
      </c>
      <c r="H93" s="13">
        <v>-11.190222445826892</v>
      </c>
      <c r="I93" s="12">
        <v>266699.5017894</v>
      </c>
      <c r="J93" s="11">
        <v>344.97874042114756</v>
      </c>
      <c r="K93" s="10">
        <v>194938.66773999951</v>
      </c>
      <c r="L93" s="9">
        <v>-26.90699966363891</v>
      </c>
      <c r="M93" s="10">
        <v>307561</v>
      </c>
      <c r="N93" s="9">
        <v>57.773213270448288</v>
      </c>
      <c r="O93" s="91">
        <v>344178</v>
      </c>
      <c r="P93" s="7">
        <v>11.905605717239842</v>
      </c>
      <c r="Q93" s="6" t="e">
        <f>#REF!+#REF!+#REF!</f>
        <v>#REF!</v>
      </c>
      <c r="R93" s="5">
        <v>-31.832075263381153</v>
      </c>
    </row>
    <row r="94" spans="2:18" x14ac:dyDescent="0.15">
      <c r="D94" s="2"/>
      <c r="E94" s="2"/>
      <c r="F94" s="2"/>
      <c r="G94" s="2"/>
      <c r="H94" s="2"/>
      <c r="I94" s="2"/>
      <c r="J94" s="2"/>
      <c r="K94" s="90"/>
      <c r="L94" s="90"/>
      <c r="M94" s="90"/>
      <c r="N94" s="90"/>
      <c r="Q94" s="32"/>
      <c r="R94" s="32"/>
    </row>
    <row r="95" spans="2:18" ht="18" thickBot="1" x14ac:dyDescent="0.25">
      <c r="B95" s="89" t="s">
        <v>13</v>
      </c>
      <c r="C95" s="89"/>
      <c r="D95" s="88"/>
      <c r="E95" s="88"/>
      <c r="F95" s="88"/>
      <c r="G95" s="88"/>
      <c r="H95" s="88"/>
      <c r="I95" s="88"/>
      <c r="J95" s="88"/>
      <c r="K95" s="87"/>
      <c r="L95" s="87"/>
      <c r="M95" s="87"/>
      <c r="N95" s="87"/>
    </row>
    <row r="96" spans="2:18" ht="14.25" thickBot="1" x14ac:dyDescent="0.2">
      <c r="B96" s="32"/>
      <c r="C96" s="32"/>
      <c r="D96" s="86">
        <v>2008</v>
      </c>
      <c r="E96" s="81">
        <v>2009</v>
      </c>
      <c r="F96" s="85"/>
      <c r="G96" s="81">
        <v>2010</v>
      </c>
      <c r="H96" s="85"/>
      <c r="I96" s="81">
        <v>2011</v>
      </c>
      <c r="J96" s="84"/>
      <c r="K96" s="83">
        <v>2012</v>
      </c>
      <c r="L96" s="82"/>
      <c r="M96" s="83">
        <v>2013</v>
      </c>
      <c r="N96" s="82"/>
      <c r="O96" s="81">
        <v>2014</v>
      </c>
      <c r="P96" s="80"/>
      <c r="Q96" s="79">
        <v>2015</v>
      </c>
      <c r="R96" s="78"/>
    </row>
    <row r="97" spans="2:18" x14ac:dyDescent="0.15">
      <c r="B97" s="77" t="s">
        <v>12</v>
      </c>
      <c r="C97" s="76"/>
      <c r="D97" s="75">
        <v>79255.920432000014</v>
      </c>
      <c r="E97" s="72">
        <v>98025.107815999989</v>
      </c>
      <c r="F97" s="74">
        <v>23.681748040644557</v>
      </c>
      <c r="G97" s="72">
        <v>91924.151431000006</v>
      </c>
      <c r="H97" s="28">
        <v>-6.2238711294782867</v>
      </c>
      <c r="I97" s="72">
        <v>94869.93936027179</v>
      </c>
      <c r="J97" s="25">
        <v>3.2045853928637458</v>
      </c>
      <c r="K97" s="23">
        <v>98312.731281</v>
      </c>
      <c r="L97" s="73">
        <v>3.6289597568457399</v>
      </c>
      <c r="M97" s="23">
        <v>99243</v>
      </c>
      <c r="N97" s="73">
        <v>0.94623423322568456</v>
      </c>
      <c r="O97" s="72">
        <v>140087</v>
      </c>
      <c r="P97" s="71">
        <v>41.155547494533629</v>
      </c>
      <c r="Q97" s="66">
        <v>111658</v>
      </c>
      <c r="R97" s="70">
        <f>(Q97/O97-1)*100</f>
        <v>-20.293817413464488</v>
      </c>
    </row>
    <row r="98" spans="2:18" x14ac:dyDescent="0.15">
      <c r="B98" s="64" t="s">
        <v>11</v>
      </c>
      <c r="C98" s="69"/>
      <c r="D98" s="68">
        <v>147037.83482299998</v>
      </c>
      <c r="E98" s="67">
        <v>137341.64728164999</v>
      </c>
      <c r="F98" s="61">
        <v>-6.5943486946893559</v>
      </c>
      <c r="G98" s="67">
        <v>126641.38852399999</v>
      </c>
      <c r="H98" s="27">
        <v>-7.7909788978333001</v>
      </c>
      <c r="I98" s="67">
        <v>316110.79758519115</v>
      </c>
      <c r="J98" s="60">
        <v>149.61096942275276</v>
      </c>
      <c r="K98" s="24">
        <v>408661.36415899999</v>
      </c>
      <c r="L98" s="22">
        <v>29.277888411536047</v>
      </c>
      <c r="M98" s="24">
        <v>495441</v>
      </c>
      <c r="N98" s="22">
        <v>21.235096696646917</v>
      </c>
      <c r="O98" s="67">
        <v>389949</v>
      </c>
      <c r="P98" s="56">
        <v>-21.292545429223665</v>
      </c>
      <c r="Q98" s="66">
        <v>351226</v>
      </c>
      <c r="R98" s="65">
        <f>(Q98/O98-1)*100</f>
        <v>-9.9302729331271493</v>
      </c>
    </row>
    <row r="99" spans="2:18" x14ac:dyDescent="0.15">
      <c r="B99" s="64" t="s">
        <v>10</v>
      </c>
      <c r="C99" s="69"/>
      <c r="D99" s="68">
        <v>1447233.8929808997</v>
      </c>
      <c r="E99" s="67">
        <v>1590580.6768415999</v>
      </c>
      <c r="F99" s="61">
        <v>9.9048802378063137</v>
      </c>
      <c r="G99" s="67">
        <v>1641889.6840395499</v>
      </c>
      <c r="H99" s="27">
        <v>3.2258035033993826</v>
      </c>
      <c r="I99" s="67">
        <v>1577865.4254916655</v>
      </c>
      <c r="J99" s="60">
        <v>-3.8994251057333673</v>
      </c>
      <c r="K99" s="24">
        <v>1499346.3462266</v>
      </c>
      <c r="L99" s="22">
        <v>-4.9762849224355588</v>
      </c>
      <c r="M99" s="24">
        <v>1415189</v>
      </c>
      <c r="N99" s="22">
        <v>-5.6129356928369845</v>
      </c>
      <c r="O99" s="67">
        <v>1884778</v>
      </c>
      <c r="P99" s="56">
        <v>33.182069674085945</v>
      </c>
      <c r="Q99" s="66">
        <v>1819739</v>
      </c>
      <c r="R99" s="65">
        <f>(Q99/O99-1)*100</f>
        <v>-3.450751229057214</v>
      </c>
    </row>
    <row r="100" spans="2:18" x14ac:dyDescent="0.15">
      <c r="B100" s="64" t="s">
        <v>9</v>
      </c>
      <c r="C100" s="69"/>
      <c r="D100" s="68">
        <v>110958.42792799999</v>
      </c>
      <c r="E100" s="67">
        <v>106915.58119900001</v>
      </c>
      <c r="F100" s="61">
        <v>-3.6435688613246642</v>
      </c>
      <c r="G100" s="67">
        <v>87775.741068949996</v>
      </c>
      <c r="H100" s="27">
        <v>-17.901824893441287</v>
      </c>
      <c r="I100" s="67">
        <v>105418.83233391627</v>
      </c>
      <c r="J100" s="60">
        <v>20.100190610874137</v>
      </c>
      <c r="K100" s="24">
        <v>98933.554613999993</v>
      </c>
      <c r="L100" s="22">
        <v>-6.1519157216369358</v>
      </c>
      <c r="M100" s="24">
        <v>104164</v>
      </c>
      <c r="N100" s="22">
        <v>5.2868265033103823</v>
      </c>
      <c r="O100" s="67">
        <v>154344</v>
      </c>
      <c r="P100" s="56">
        <v>48.174033255251338</v>
      </c>
      <c r="Q100" s="66">
        <v>161027</v>
      </c>
      <c r="R100" s="65">
        <f>(Q100/O100-1)*100</f>
        <v>4.3299383195977814</v>
      </c>
    </row>
    <row r="101" spans="2:18" x14ac:dyDescent="0.15">
      <c r="B101" s="64" t="s">
        <v>8</v>
      </c>
      <c r="C101" s="69"/>
      <c r="D101" s="68">
        <v>267436.32068899996</v>
      </c>
      <c r="E101" s="67">
        <v>254632.54022800003</v>
      </c>
      <c r="F101" s="61">
        <v>-4.787599690278932</v>
      </c>
      <c r="G101" s="67">
        <v>277024.14939499996</v>
      </c>
      <c r="H101" s="27">
        <v>8.7936950819209159</v>
      </c>
      <c r="I101" s="67">
        <v>255652.14946063413</v>
      </c>
      <c r="J101" s="60">
        <v>-7.7148508464120136</v>
      </c>
      <c r="K101" s="24">
        <v>322853.14548499999</v>
      </c>
      <c r="L101" s="22">
        <v>26.286106401273823</v>
      </c>
      <c r="M101" s="24">
        <v>237701</v>
      </c>
      <c r="N101" s="22">
        <v>-26.374884889872085</v>
      </c>
      <c r="O101" s="67">
        <v>386438</v>
      </c>
      <c r="P101" s="56">
        <v>62.57314861948413</v>
      </c>
      <c r="Q101" s="66">
        <v>340755</v>
      </c>
      <c r="R101" s="65">
        <f>(Q101/O101-1)*100</f>
        <v>-11.82155999151222</v>
      </c>
    </row>
    <row r="102" spans="2:18" x14ac:dyDescent="0.15">
      <c r="B102" s="64" t="s">
        <v>7</v>
      </c>
      <c r="C102" s="69"/>
      <c r="D102" s="68">
        <v>496716.98117200029</v>
      </c>
      <c r="E102" s="67">
        <v>747980.94460499997</v>
      </c>
      <c r="F102" s="61">
        <v>50.584935276451404</v>
      </c>
      <c r="G102" s="67">
        <v>511562.36411879992</v>
      </c>
      <c r="H102" s="27">
        <v>-31.607567303876969</v>
      </c>
      <c r="I102" s="67">
        <v>538017.89564082678</v>
      </c>
      <c r="J102" s="60">
        <v>5.1715163932355201</v>
      </c>
      <c r="K102" s="24">
        <v>463866.48420700006</v>
      </c>
      <c r="L102" s="22">
        <v>-13.782331783872326</v>
      </c>
      <c r="M102" s="24">
        <v>417570</v>
      </c>
      <c r="N102" s="22">
        <v>-9.9805624642500099</v>
      </c>
      <c r="O102" s="67">
        <v>554553</v>
      </c>
      <c r="P102" s="56">
        <v>32.804799195344494</v>
      </c>
      <c r="Q102" s="66">
        <v>642639</v>
      </c>
      <c r="R102" s="65">
        <f>(Q102/O102-1)*100</f>
        <v>15.884144527213806</v>
      </c>
    </row>
    <row r="103" spans="2:18" x14ac:dyDescent="0.15">
      <c r="B103" s="64" t="s">
        <v>6</v>
      </c>
      <c r="C103" s="69"/>
      <c r="D103" s="68">
        <v>125699.43210400001</v>
      </c>
      <c r="E103" s="67">
        <v>110484.701256</v>
      </c>
      <c r="F103" s="61">
        <v>-12.104056950242848</v>
      </c>
      <c r="G103" s="67">
        <v>146513.17196400001</v>
      </c>
      <c r="H103" s="27">
        <v>32.609465653095057</v>
      </c>
      <c r="I103" s="67">
        <v>147777.23009031441</v>
      </c>
      <c r="J103" s="60">
        <v>0.86276073978179824</v>
      </c>
      <c r="K103" s="24">
        <v>138314.99673099996</v>
      </c>
      <c r="L103" s="22">
        <v>-6.4030387858343136</v>
      </c>
      <c r="M103" s="24">
        <v>165136</v>
      </c>
      <c r="N103" s="22">
        <v>19.391247444528737</v>
      </c>
      <c r="O103" s="67">
        <v>146737</v>
      </c>
      <c r="P103" s="56">
        <v>-11.141725607983721</v>
      </c>
      <c r="Q103" s="66">
        <v>135755</v>
      </c>
      <c r="R103" s="65">
        <f>(Q103/O103-1)*100</f>
        <v>-7.4841382882299579</v>
      </c>
    </row>
    <row r="104" spans="2:18" x14ac:dyDescent="0.15">
      <c r="B104" s="64" t="s">
        <v>5</v>
      </c>
      <c r="C104" s="69"/>
      <c r="D104" s="68">
        <v>49846.676443999997</v>
      </c>
      <c r="E104" s="67">
        <v>62103.559461999997</v>
      </c>
      <c r="F104" s="61">
        <v>24.589168009566166</v>
      </c>
      <c r="G104" s="67">
        <v>51260.099941050008</v>
      </c>
      <c r="H104" s="27">
        <v>-17.460286680644931</v>
      </c>
      <c r="I104" s="67">
        <v>85166.97897335951</v>
      </c>
      <c r="J104" s="60">
        <v>66.146728296087986</v>
      </c>
      <c r="K104" s="24">
        <v>69821.971416999993</v>
      </c>
      <c r="L104" s="22">
        <v>-18.017555326412925</v>
      </c>
      <c r="M104" s="24">
        <v>57751</v>
      </c>
      <c r="N104" s="22">
        <v>-17.28821339762543</v>
      </c>
      <c r="O104" s="67">
        <v>70552</v>
      </c>
      <c r="P104" s="56">
        <v>22.165849941992356</v>
      </c>
      <c r="Q104" s="66">
        <v>114197</v>
      </c>
      <c r="R104" s="65">
        <f>(Q104/O104-1)*100</f>
        <v>61.862172581925392</v>
      </c>
    </row>
    <row r="105" spans="2:18" ht="14.25" thickBot="1" x14ac:dyDescent="0.2">
      <c r="B105" s="64" t="s">
        <v>4</v>
      </c>
      <c r="C105" s="63"/>
      <c r="D105" s="62">
        <v>143758.13536600003</v>
      </c>
      <c r="E105" s="57">
        <v>209526.63715155001</v>
      </c>
      <c r="F105" s="61">
        <v>45.749412106735463</v>
      </c>
      <c r="G105" s="57">
        <v>237624.47111245</v>
      </c>
      <c r="H105" s="27">
        <v>13.410148868364136</v>
      </c>
      <c r="I105" s="57">
        <v>170138.81608852025</v>
      </c>
      <c r="J105" s="60">
        <v>-28.40012844973101</v>
      </c>
      <c r="K105" s="24">
        <v>220824.04221199997</v>
      </c>
      <c r="L105" s="22">
        <v>29.790512999167152</v>
      </c>
      <c r="M105" s="59">
        <v>221846</v>
      </c>
      <c r="N105" s="58">
        <v>0.46279280904517606</v>
      </c>
      <c r="O105" s="57">
        <v>248479</v>
      </c>
      <c r="P105" s="56">
        <v>12.005174760870151</v>
      </c>
      <c r="Q105" s="55">
        <v>293439</v>
      </c>
      <c r="R105" s="54">
        <f>(Q105/O105-1)*100</f>
        <v>18.094084409547694</v>
      </c>
    </row>
    <row r="106" spans="2:18" ht="15" thickTop="1" thickBot="1" x14ac:dyDescent="0.2">
      <c r="B106" s="53" t="s">
        <v>3</v>
      </c>
      <c r="C106" s="52"/>
      <c r="D106" s="51">
        <v>2867943.6219389001</v>
      </c>
      <c r="E106" s="50">
        <v>3317591.3958408004</v>
      </c>
      <c r="F106" s="49">
        <v>15.678403524470674</v>
      </c>
      <c r="G106" s="48">
        <v>3172215.2215948002</v>
      </c>
      <c r="H106" s="47">
        <v>-4.381979481507436</v>
      </c>
      <c r="I106" s="46">
        <v>3291018.0650247</v>
      </c>
      <c r="J106" s="45">
        <v>3.7451066567347535</v>
      </c>
      <c r="K106" s="44">
        <v>3320934.6363325999</v>
      </c>
      <c r="L106" s="43">
        <v>0.90903698238056219</v>
      </c>
      <c r="M106" s="44">
        <v>3214041</v>
      </c>
      <c r="N106" s="43">
        <v>-3.2187816996797514</v>
      </c>
      <c r="O106" s="42">
        <v>3975917</v>
      </c>
      <c r="P106" s="41">
        <v>23.704613600137648</v>
      </c>
      <c r="Q106" s="40">
        <f>SUM(Q97:Q105)</f>
        <v>3970435</v>
      </c>
      <c r="R106" s="39">
        <f>(Q106/O106-1)*100</f>
        <v>-0.13788014186413289</v>
      </c>
    </row>
    <row r="107" spans="2:18" ht="14.25" thickBot="1" x14ac:dyDescent="0.2">
      <c r="B107" s="32"/>
      <c r="C107" s="32"/>
      <c r="D107" s="37"/>
      <c r="E107" s="38"/>
      <c r="F107" s="36"/>
      <c r="G107" s="37"/>
      <c r="H107" s="36"/>
      <c r="I107" s="37"/>
      <c r="J107" s="36"/>
      <c r="K107" s="35"/>
      <c r="L107" s="33"/>
      <c r="M107" s="34"/>
      <c r="N107" s="33"/>
      <c r="O107" s="32"/>
      <c r="P107" s="32"/>
      <c r="Q107" s="32"/>
      <c r="R107" s="32"/>
    </row>
    <row r="108" spans="2:18" x14ac:dyDescent="0.15">
      <c r="B108" s="31" t="s">
        <v>2</v>
      </c>
      <c r="C108" s="30"/>
      <c r="D108" s="29">
        <v>265845.68167664995</v>
      </c>
      <c r="E108" s="26">
        <v>337613.81898740004</v>
      </c>
      <c r="F108" s="28">
        <v>26.996164413173428</v>
      </c>
      <c r="G108" s="26">
        <v>329155.45673099993</v>
      </c>
      <c r="H108" s="27">
        <v>-2.5053365060023758</v>
      </c>
      <c r="I108" s="26">
        <v>548667.5142502964</v>
      </c>
      <c r="J108" s="25">
        <v>66.689478491219802</v>
      </c>
      <c r="K108" s="24">
        <v>628710.45961700007</v>
      </c>
      <c r="L108" s="22">
        <v>14.588606631117029</v>
      </c>
      <c r="M108" s="23">
        <v>707904</v>
      </c>
      <c r="N108" s="22">
        <v>12.596186236704776</v>
      </c>
      <c r="O108" s="21">
        <v>700865</v>
      </c>
      <c r="P108" s="20">
        <v>-0.99434386583491241</v>
      </c>
      <c r="Q108" s="19">
        <v>591672</v>
      </c>
      <c r="R108" s="18">
        <v>-15.579747882973184</v>
      </c>
    </row>
    <row r="109" spans="2:18" ht="14.25" thickBot="1" x14ac:dyDescent="0.2">
      <c r="B109" s="17" t="s">
        <v>1</v>
      </c>
      <c r="C109" s="16"/>
      <c r="D109" s="15">
        <v>99569.05785099999</v>
      </c>
      <c r="E109" s="14">
        <v>84319.914841649996</v>
      </c>
      <c r="F109" s="13">
        <v>-15.315142413187798</v>
      </c>
      <c r="G109" s="12">
        <v>83348.967363000003</v>
      </c>
      <c r="H109" s="13">
        <v>-1.1515043397202218</v>
      </c>
      <c r="I109" s="12">
        <v>267670.18400914996</v>
      </c>
      <c r="J109" s="11">
        <v>221.14397151844406</v>
      </c>
      <c r="K109" s="10">
        <v>357972.82371100003</v>
      </c>
      <c r="L109" s="9">
        <v>33.736532903778027</v>
      </c>
      <c r="M109" s="10">
        <v>461783</v>
      </c>
      <c r="N109" s="9">
        <v>28.999457336685541</v>
      </c>
      <c r="O109" s="8">
        <v>345861</v>
      </c>
      <c r="P109" s="7">
        <v>-25.103132856774725</v>
      </c>
      <c r="Q109" s="6">
        <v>323452</v>
      </c>
      <c r="R109" s="5">
        <v>-6.4791925079728525</v>
      </c>
    </row>
    <row r="110" spans="2:18" x14ac:dyDescent="0.1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2:18" x14ac:dyDescent="0.15">
      <c r="B111" s="4" t="s">
        <v>0</v>
      </c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8" x14ac:dyDescent="0.1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4:14" x14ac:dyDescent="0.1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4:14" x14ac:dyDescent="0.1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4:14" x14ac:dyDescent="0.1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4:14" x14ac:dyDescent="0.1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4:14" x14ac:dyDescent="0.1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4:14" x14ac:dyDescent="0.1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4:14" x14ac:dyDescent="0.1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4:14" x14ac:dyDescent="0.1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4:14" x14ac:dyDescent="0.1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4:14" x14ac:dyDescent="0.1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4:14" x14ac:dyDescent="0.1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4:14" x14ac:dyDescent="0.1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4:14" x14ac:dyDescent="0.1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4:14" x14ac:dyDescent="0.1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4:14" x14ac:dyDescent="0.1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4:14" x14ac:dyDescent="0.1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4:14" x14ac:dyDescent="0.1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4:14" x14ac:dyDescent="0.1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4:14" x14ac:dyDescent="0.1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4:14" x14ac:dyDescent="0.1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4:14" x14ac:dyDescent="0.15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4:14" x14ac:dyDescent="0.1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4:14" x14ac:dyDescent="0.15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4:14" x14ac:dyDescent="0.15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4:14" x14ac:dyDescent="0.15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4:14" x14ac:dyDescent="0.15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4:14" x14ac:dyDescent="0.15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4:14" x14ac:dyDescent="0.15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4:14" x14ac:dyDescent="0.15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4:14" x14ac:dyDescent="0.15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4:14" x14ac:dyDescent="0.15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4:14" x14ac:dyDescent="0.15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4:14" x14ac:dyDescent="0.15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4:14" x14ac:dyDescent="0.15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4:14" x14ac:dyDescent="0.15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4:14" x14ac:dyDescent="0.15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4:14" x14ac:dyDescent="0.15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4:14" x14ac:dyDescent="0.15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4:14" x14ac:dyDescent="0.15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4:14" x14ac:dyDescent="0.15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4:14" x14ac:dyDescent="0.15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4:14" x14ac:dyDescent="0.15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4:14" x14ac:dyDescent="0.15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4:14" x14ac:dyDescent="0.15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4:14" x14ac:dyDescent="0.15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4:14" x14ac:dyDescent="0.15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4:14" x14ac:dyDescent="0.15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4:14" x14ac:dyDescent="0.15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4:14" x14ac:dyDescent="0.15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4:14" x14ac:dyDescent="0.15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4:14" x14ac:dyDescent="0.15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4:14" x14ac:dyDescent="0.15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4:14" x14ac:dyDescent="0.15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4:14" x14ac:dyDescent="0.15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</sheetData>
  <mergeCells count="26">
    <mergeCell ref="H5:I5"/>
    <mergeCell ref="J5:K5"/>
    <mergeCell ref="I48:J48"/>
    <mergeCell ref="K48:L48"/>
    <mergeCell ref="M48:N48"/>
    <mergeCell ref="O48:P48"/>
    <mergeCell ref="I80:J80"/>
    <mergeCell ref="K80:L80"/>
    <mergeCell ref="M80:N80"/>
    <mergeCell ref="O80:P80"/>
    <mergeCell ref="Q48:R48"/>
    <mergeCell ref="I64:J64"/>
    <mergeCell ref="K64:L64"/>
    <mergeCell ref="M64:N64"/>
    <mergeCell ref="O64:P64"/>
    <mergeCell ref="Q64:R64"/>
    <mergeCell ref="Q80:R80"/>
    <mergeCell ref="E96:F96"/>
    <mergeCell ref="G96:H96"/>
    <mergeCell ref="I96:J96"/>
    <mergeCell ref="K96:L96"/>
    <mergeCell ref="M96:N96"/>
    <mergeCell ref="O96:P96"/>
    <mergeCell ref="Q96:R96"/>
    <mergeCell ref="E80:F80"/>
    <mergeCell ref="G80:H80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2805 6月末公表分</vt:lpstr>
      <vt:lpstr>Sheet1</vt:lpstr>
      <vt:lpstr>'2805 6月末公表分'!Print_Area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2016-06-22T08:26:41Z</dcterms:created>
  <dcterms:modified xsi:type="dcterms:W3CDTF">2016-06-22T08:30:04Z</dcterms:modified>
</cp:coreProperties>
</file>