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449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愛知県Aichi!$A$1:$M$413</definedName>
    <definedName name="_xlnm.Print_Area" localSheetId="3">関東地方Kanto!$A$1:$M$124</definedName>
    <definedName name="_xlnm.Print_Area" localSheetId="12">'京阪神圏Osaka including suburbs'!$A$1:$M$124</definedName>
    <definedName name="_xlnm.Print_Area" localSheetId="6">近畿地方Kinki!$A$1:$M$124</definedName>
    <definedName name="_xlnm.Print_Area" localSheetId="9">'九州・沖縄地方Kyushu-Okinawa'!$A$1:$M$124</definedName>
    <definedName name="_xlnm.Print_Area" localSheetId="8">四国地方Shikoku!$A$1:$M$125</definedName>
    <definedName name="_xlnm.Print_Area" localSheetId="0">全国Japan!$A$1:$M$124</definedName>
    <definedName name="_xlnm.Print_Area" localSheetId="15">大阪府Osaka!$A$1:$M$413</definedName>
    <definedName name="_xlnm.Print_Area" localSheetId="7">中国地方Chugoku!$A$1:$M$125</definedName>
    <definedName name="_xlnm.Print_Area" localSheetId="5">中部地方Chubu!$A$1:$M$124</definedName>
    <definedName name="_xlnm.Print_Area" localSheetId="13">東京都Tokyo!$A$1:$M$413</definedName>
    <definedName name="_xlnm.Print_Area" localSheetId="2">東北地方Tohoku!$A$1:$M$125</definedName>
    <definedName name="_xlnm.Print_Area" localSheetId="10">'南関東圏Tokyo including suburbs'!$A$1:$M$124</definedName>
    <definedName name="_xlnm.Print_Area" localSheetId="1">北海道地方Hokkaido!$A$1:$M$124</definedName>
    <definedName name="_xlnm.Print_Area" localSheetId="4">北陸地方Hokuriku!$A$1:$M$125</definedName>
    <definedName name="_xlnm.Print_Area" localSheetId="11">'名古屋圏Nagoya including suburbs'!$A$1:$M$124</definedName>
  </definedNames>
  <calcPr calcId="144525"/>
</workbook>
</file>

<file path=xl/calcChain.xml><?xml version="1.0" encoding="utf-8"?>
<calcChain xmlns="http://schemas.openxmlformats.org/spreadsheetml/2006/main">
  <c r="L411" i="73" l="1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<sst xmlns="http://schemas.openxmlformats.org/spreadsheetml/2006/main" count="567" uniqueCount="67">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</sst>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4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23" si="4">IFERROR( ROUND((E86-E74)/E74*100,2),"")</f>
        <v>-0.89</v>
      </c>
      <c r="G86" s="9">
        <v>3261</v>
      </c>
      <c r="H86" s="29">
        <v>99.42</v>
      </c>
      <c r="I86" s="30">
        <f t="shared" ref="I86:I123" si="5">IFERROR( ROUND((H86-H74)/H74*100,2),"")</f>
        <v>-1.21</v>
      </c>
      <c r="J86" s="9">
        <v>5292</v>
      </c>
      <c r="K86" s="29">
        <v>114.15</v>
      </c>
      <c r="L86" s="30">
        <f t="shared" ref="L86:L123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23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110.57</v>
      </c>
      <c r="C121" s="30">
        <f t="shared" si="7"/>
        <v>3.67</v>
      </c>
      <c r="D121" s="9">
        <v>12957</v>
      </c>
      <c r="E121" s="29">
        <v>100.49</v>
      </c>
      <c r="F121" s="30">
        <f t="shared" si="4"/>
        <v>3.98</v>
      </c>
      <c r="G121" s="9">
        <v>3508</v>
      </c>
      <c r="H121" s="29">
        <v>102.11</v>
      </c>
      <c r="I121" s="30">
        <f t="shared" si="5"/>
        <v>2.0099999999999998</v>
      </c>
      <c r="J121" s="9">
        <v>5547</v>
      </c>
      <c r="K121" s="29">
        <v>137.51</v>
      </c>
      <c r="L121" s="30">
        <f t="shared" si="6"/>
        <v>6.62</v>
      </c>
      <c r="M121" s="9">
        <v>3902</v>
      </c>
    </row>
    <row r="122" spans="1:13" s="117" customFormat="1" ht="25.5" customHeight="1" x14ac:dyDescent="0.15">
      <c r="A122" s="96">
        <v>42948</v>
      </c>
      <c r="B122" s="30">
        <v>109.4</v>
      </c>
      <c r="C122" s="30">
        <f t="shared" si="7"/>
        <v>2.06</v>
      </c>
      <c r="D122" s="9">
        <v>11005</v>
      </c>
      <c r="E122" s="29">
        <v>99.53</v>
      </c>
      <c r="F122" s="30">
        <f t="shared" si="4"/>
        <v>1.38</v>
      </c>
      <c r="G122" s="9">
        <v>3047</v>
      </c>
      <c r="H122" s="29">
        <v>100.84</v>
      </c>
      <c r="I122" s="30">
        <f t="shared" si="5"/>
        <v>0.65</v>
      </c>
      <c r="J122" s="9">
        <v>4532</v>
      </c>
      <c r="K122" s="29">
        <v>136.22999999999999</v>
      </c>
      <c r="L122" s="30">
        <f t="shared" si="6"/>
        <v>4.95</v>
      </c>
      <c r="M122" s="9">
        <v>3426</v>
      </c>
    </row>
    <row r="123" spans="1:13" s="117" customFormat="1" ht="25.5" customHeight="1" thickBot="1" x14ac:dyDescent="0.2">
      <c r="A123" s="96">
        <v>42979</v>
      </c>
      <c r="B123" s="30">
        <v>110.33</v>
      </c>
      <c r="C123" s="30">
        <f t="shared" si="7"/>
        <v>1.61</v>
      </c>
      <c r="D123" s="9">
        <v>10571</v>
      </c>
      <c r="E123" s="29">
        <v>99.64</v>
      </c>
      <c r="F123" s="30">
        <f t="shared" si="4"/>
        <v>0.91</v>
      </c>
      <c r="G123" s="9">
        <v>2935</v>
      </c>
      <c r="H123" s="29">
        <v>102.18</v>
      </c>
      <c r="I123" s="30">
        <f t="shared" si="5"/>
        <v>-0.36</v>
      </c>
      <c r="J123" s="9">
        <v>4350</v>
      </c>
      <c r="K123" s="29">
        <v>137.04</v>
      </c>
      <c r="L123" s="30">
        <f t="shared" si="6"/>
        <v>4.63</v>
      </c>
      <c r="M123" s="9">
        <v>3286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23" si="4">IFERROR( ROUND((E86-E74)/E74*100,2),"")</f>
        <v>0.97</v>
      </c>
      <c r="G86" s="20">
        <v>344</v>
      </c>
      <c r="H86" s="43">
        <v>106.35</v>
      </c>
      <c r="I86" s="44">
        <f t="shared" ref="I86:I123" si="5">IFERROR( ROUND((H86-H74)/H74*100,2),"")</f>
        <v>-0.56000000000000005</v>
      </c>
      <c r="J86" s="20">
        <v>420</v>
      </c>
      <c r="K86" s="43">
        <v>127.71</v>
      </c>
      <c r="L86" s="44">
        <f t="shared" ref="L86:L123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23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114.55</v>
      </c>
      <c r="C121" s="30">
        <f t="shared" si="7"/>
        <v>1.5</v>
      </c>
      <c r="D121" s="9">
        <v>1002</v>
      </c>
      <c r="E121" s="29">
        <v>101.5</v>
      </c>
      <c r="F121" s="30">
        <f t="shared" si="4"/>
        <v>6.55</v>
      </c>
      <c r="G121" s="9">
        <v>327</v>
      </c>
      <c r="H121" s="29">
        <v>106.87</v>
      </c>
      <c r="I121" s="30">
        <f t="shared" si="5"/>
        <v>-0.64</v>
      </c>
      <c r="J121" s="9">
        <v>421</v>
      </c>
      <c r="K121" s="29">
        <v>158.43</v>
      </c>
      <c r="L121" s="30">
        <f t="shared" si="6"/>
        <v>-0.61</v>
      </c>
      <c r="M121" s="9">
        <v>254</v>
      </c>
    </row>
    <row r="122" spans="1:13" s="117" customFormat="1" ht="25.5" customHeight="1" x14ac:dyDescent="0.15">
      <c r="A122" s="96">
        <v>42948</v>
      </c>
      <c r="B122" s="30">
        <v>113.29</v>
      </c>
      <c r="C122" s="30">
        <f t="shared" si="7"/>
        <v>-2.27</v>
      </c>
      <c r="D122" s="9">
        <v>939</v>
      </c>
      <c r="E122" s="29">
        <v>94.06</v>
      </c>
      <c r="F122" s="30">
        <f t="shared" si="4"/>
        <v>-6.21</v>
      </c>
      <c r="G122" s="9">
        <v>319</v>
      </c>
      <c r="H122" s="29">
        <v>106.66</v>
      </c>
      <c r="I122" s="30">
        <f t="shared" si="5"/>
        <v>-2.29</v>
      </c>
      <c r="J122" s="9">
        <v>370</v>
      </c>
      <c r="K122" s="29">
        <v>165.61</v>
      </c>
      <c r="L122" s="30">
        <f t="shared" si="6"/>
        <v>4.99</v>
      </c>
      <c r="M122" s="9">
        <v>250</v>
      </c>
    </row>
    <row r="123" spans="1:13" s="117" customFormat="1" ht="25.5" customHeight="1" thickBot="1" x14ac:dyDescent="0.2">
      <c r="A123" s="96">
        <v>42979</v>
      </c>
      <c r="B123" s="30">
        <v>117.83</v>
      </c>
      <c r="C123" s="30">
        <f t="shared" si="7"/>
        <v>6.95</v>
      </c>
      <c r="D123" s="9">
        <v>845</v>
      </c>
      <c r="E123" s="29">
        <v>102.7</v>
      </c>
      <c r="F123" s="30">
        <f t="shared" si="4"/>
        <v>10.43</v>
      </c>
      <c r="G123" s="9">
        <v>283</v>
      </c>
      <c r="H123" s="29">
        <v>106.57</v>
      </c>
      <c r="I123" s="30">
        <f t="shared" si="5"/>
        <v>3.54</v>
      </c>
      <c r="J123" s="9">
        <v>341</v>
      </c>
      <c r="K123" s="29">
        <v>175.6</v>
      </c>
      <c r="L123" s="30">
        <f t="shared" si="6"/>
        <v>10.65</v>
      </c>
      <c r="M123" s="9">
        <v>221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23" si="4">IFERROR( ROUND((E86-E74)/E74*100,2),"")</f>
        <v>-3.28</v>
      </c>
      <c r="G86" s="20">
        <v>765</v>
      </c>
      <c r="H86" s="43">
        <v>96.18</v>
      </c>
      <c r="I86" s="44">
        <f t="shared" ref="I86:I123" si="5">IFERROR( ROUND((H86-H74)/H74*100,2),"")</f>
        <v>-3.11</v>
      </c>
      <c r="J86" s="20">
        <v>1830</v>
      </c>
      <c r="K86" s="43">
        <v>110.92</v>
      </c>
      <c r="L86" s="44">
        <f t="shared" ref="L86:L123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23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114.07</v>
      </c>
      <c r="C121" s="30">
        <f t="shared" si="7"/>
        <v>4.53</v>
      </c>
      <c r="D121" s="9">
        <v>4807</v>
      </c>
      <c r="E121" s="29">
        <v>109.47</v>
      </c>
      <c r="F121" s="30">
        <f t="shared" si="4"/>
        <v>5.63</v>
      </c>
      <c r="G121" s="9">
        <v>829</v>
      </c>
      <c r="H121" s="29">
        <v>100.75</v>
      </c>
      <c r="I121" s="30">
        <f t="shared" si="5"/>
        <v>2.3199999999999998</v>
      </c>
      <c r="J121" s="9">
        <v>1824</v>
      </c>
      <c r="K121" s="29">
        <v>134.85</v>
      </c>
      <c r="L121" s="30">
        <f t="shared" si="6"/>
        <v>6.88</v>
      </c>
      <c r="M121" s="9">
        <v>2154</v>
      </c>
    </row>
    <row r="122" spans="1:13" s="117" customFormat="1" ht="25.5" customHeight="1" x14ac:dyDescent="0.15">
      <c r="A122" s="96">
        <v>42948</v>
      </c>
      <c r="B122" s="30">
        <v>113.43</v>
      </c>
      <c r="C122" s="30">
        <f t="shared" si="7"/>
        <v>3.06</v>
      </c>
      <c r="D122" s="9">
        <v>4079</v>
      </c>
      <c r="E122" s="29">
        <v>106.69</v>
      </c>
      <c r="F122" s="30">
        <f t="shared" si="4"/>
        <v>0.64</v>
      </c>
      <c r="G122" s="9">
        <v>725</v>
      </c>
      <c r="H122" s="29">
        <v>101.76</v>
      </c>
      <c r="I122" s="30">
        <f t="shared" si="5"/>
        <v>3.27</v>
      </c>
      <c r="J122" s="9">
        <v>1441</v>
      </c>
      <c r="K122" s="29">
        <v>133.16</v>
      </c>
      <c r="L122" s="30">
        <f t="shared" si="6"/>
        <v>4.32</v>
      </c>
      <c r="M122" s="9">
        <v>1913</v>
      </c>
    </row>
    <row r="123" spans="1:13" s="117" customFormat="1" ht="25.5" customHeight="1" thickBot="1" x14ac:dyDescent="0.2">
      <c r="A123" s="96">
        <v>42979</v>
      </c>
      <c r="B123" s="30">
        <v>113.79</v>
      </c>
      <c r="C123" s="30">
        <f t="shared" si="7"/>
        <v>2.2799999999999998</v>
      </c>
      <c r="D123" s="9">
        <v>3962</v>
      </c>
      <c r="E123" s="29">
        <v>106.26</v>
      </c>
      <c r="F123" s="30">
        <f t="shared" si="4"/>
        <v>1.57</v>
      </c>
      <c r="G123" s="9">
        <v>684</v>
      </c>
      <c r="H123" s="29">
        <v>103.14</v>
      </c>
      <c r="I123" s="30">
        <f t="shared" si="5"/>
        <v>1.1100000000000001</v>
      </c>
      <c r="J123" s="9">
        <v>1422</v>
      </c>
      <c r="K123" s="29">
        <v>132.66999999999999</v>
      </c>
      <c r="L123" s="30">
        <f t="shared" si="6"/>
        <v>3.14</v>
      </c>
      <c r="M123" s="9">
        <v>1856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23" si="4">IFERROR( ROUND((E86-E74)/E74*100,2),"")</f>
        <v>-4.53</v>
      </c>
      <c r="G86" s="20">
        <v>294</v>
      </c>
      <c r="H86" s="43">
        <v>98.68</v>
      </c>
      <c r="I86" s="44">
        <f t="shared" ref="I86:I123" si="5">IFERROR( ROUND((H86-H74)/H74*100,2),"")</f>
        <v>-0.65</v>
      </c>
      <c r="J86" s="20">
        <v>502</v>
      </c>
      <c r="K86" s="43">
        <v>109.38</v>
      </c>
      <c r="L86" s="44">
        <f t="shared" ref="L86:L123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23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103.72</v>
      </c>
      <c r="C121" s="30">
        <f t="shared" si="7"/>
        <v>2.23</v>
      </c>
      <c r="D121" s="9">
        <v>1011</v>
      </c>
      <c r="E121" s="29">
        <v>94.89</v>
      </c>
      <c r="F121" s="30">
        <f t="shared" si="4"/>
        <v>-2.39</v>
      </c>
      <c r="G121" s="9">
        <v>339</v>
      </c>
      <c r="H121" s="29">
        <v>101.31</v>
      </c>
      <c r="I121" s="30">
        <f t="shared" si="5"/>
        <v>4.13</v>
      </c>
      <c r="J121" s="9">
        <v>457</v>
      </c>
      <c r="K121" s="29">
        <v>132.21</v>
      </c>
      <c r="L121" s="30">
        <f t="shared" si="6"/>
        <v>3.82</v>
      </c>
      <c r="M121" s="9">
        <v>215</v>
      </c>
    </row>
    <row r="122" spans="1:13" s="117" customFormat="1" ht="25.5" customHeight="1" x14ac:dyDescent="0.15">
      <c r="A122" s="96">
        <v>42948</v>
      </c>
      <c r="B122" s="30">
        <v>105.07</v>
      </c>
      <c r="C122" s="30">
        <f t="shared" si="7"/>
        <v>1.64</v>
      </c>
      <c r="D122" s="9">
        <v>918</v>
      </c>
      <c r="E122" s="29">
        <v>101.05</v>
      </c>
      <c r="F122" s="30">
        <f t="shared" si="4"/>
        <v>7.45</v>
      </c>
      <c r="G122" s="9">
        <v>287</v>
      </c>
      <c r="H122" s="29">
        <v>100.24</v>
      </c>
      <c r="I122" s="30">
        <f t="shared" si="5"/>
        <v>-0.53</v>
      </c>
      <c r="J122" s="9">
        <v>446</v>
      </c>
      <c r="K122" s="29">
        <v>135.25</v>
      </c>
      <c r="L122" s="30">
        <f t="shared" si="6"/>
        <v>-0.89</v>
      </c>
      <c r="M122" s="9">
        <v>185</v>
      </c>
    </row>
    <row r="123" spans="1:13" s="117" customFormat="1" ht="25.5" customHeight="1" thickBot="1" x14ac:dyDescent="0.2">
      <c r="A123" s="96">
        <v>42979</v>
      </c>
      <c r="B123" s="30">
        <v>105.6</v>
      </c>
      <c r="C123" s="30">
        <f t="shared" si="7"/>
        <v>5.64</v>
      </c>
      <c r="D123" s="9">
        <v>823</v>
      </c>
      <c r="E123" s="29">
        <v>101.47</v>
      </c>
      <c r="F123" s="30">
        <f t="shared" si="4"/>
        <v>6.57</v>
      </c>
      <c r="G123" s="9">
        <v>276</v>
      </c>
      <c r="H123" s="29">
        <v>100.11</v>
      </c>
      <c r="I123" s="30">
        <f t="shared" si="5"/>
        <v>4.3899999999999997</v>
      </c>
      <c r="J123" s="9">
        <v>380</v>
      </c>
      <c r="K123" s="29">
        <v>138.68</v>
      </c>
      <c r="L123" s="30">
        <f t="shared" si="6"/>
        <v>7.01</v>
      </c>
      <c r="M123" s="9">
        <v>167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23" si="4">IFERROR( ROUND((E86-E74)/E74*100,2),"")</f>
        <v>7.03</v>
      </c>
      <c r="G86" s="11">
        <v>347</v>
      </c>
      <c r="H86" s="33">
        <v>100.89</v>
      </c>
      <c r="I86" s="34">
        <f t="shared" ref="I86:I123" si="5">IFERROR( ROUND((H86-H74)/H74*100,2),"")</f>
        <v>1.37</v>
      </c>
      <c r="J86" s="11">
        <v>831</v>
      </c>
      <c r="K86" s="33">
        <v>117.24</v>
      </c>
      <c r="L86" s="34">
        <f t="shared" ref="L86:L123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23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111.97</v>
      </c>
      <c r="C121" s="30">
        <f t="shared" si="7"/>
        <v>6.52</v>
      </c>
      <c r="D121" s="9">
        <v>1982</v>
      </c>
      <c r="E121" s="29">
        <v>103.61</v>
      </c>
      <c r="F121" s="30">
        <f t="shared" si="4"/>
        <v>12.88</v>
      </c>
      <c r="G121" s="9">
        <v>402</v>
      </c>
      <c r="H121" s="29">
        <v>103.28</v>
      </c>
      <c r="I121" s="30">
        <f t="shared" si="5"/>
        <v>3.87</v>
      </c>
      <c r="J121" s="9">
        <v>831</v>
      </c>
      <c r="K121" s="29">
        <v>136.44</v>
      </c>
      <c r="L121" s="30">
        <f t="shared" si="6"/>
        <v>4.91</v>
      </c>
      <c r="M121" s="9">
        <v>749</v>
      </c>
    </row>
    <row r="122" spans="1:13" s="117" customFormat="1" ht="25.5" customHeight="1" x14ac:dyDescent="0.15">
      <c r="A122" s="96">
        <v>42948</v>
      </c>
      <c r="B122" s="30">
        <v>109.38</v>
      </c>
      <c r="C122" s="30">
        <f t="shared" si="7"/>
        <v>2.0299999999999998</v>
      </c>
      <c r="D122" s="9">
        <v>1651</v>
      </c>
      <c r="E122" s="29">
        <v>98.94</v>
      </c>
      <c r="F122" s="30">
        <f t="shared" si="4"/>
        <v>3.43</v>
      </c>
      <c r="G122" s="9">
        <v>313</v>
      </c>
      <c r="H122" s="29">
        <v>98.28</v>
      </c>
      <c r="I122" s="30">
        <f t="shared" si="5"/>
        <v>-3.31</v>
      </c>
      <c r="J122" s="9">
        <v>686</v>
      </c>
      <c r="K122" s="29">
        <v>140.09</v>
      </c>
      <c r="L122" s="30">
        <f t="shared" si="6"/>
        <v>8.4700000000000006</v>
      </c>
      <c r="M122" s="9">
        <v>652</v>
      </c>
    </row>
    <row r="123" spans="1:13" s="117" customFormat="1" ht="25.5" customHeight="1" thickBot="1" x14ac:dyDescent="0.2">
      <c r="A123" s="96">
        <v>42979</v>
      </c>
      <c r="B123" s="30">
        <v>110.85</v>
      </c>
      <c r="C123" s="30">
        <f t="shared" si="7"/>
        <v>1.67</v>
      </c>
      <c r="D123" s="9">
        <v>1591</v>
      </c>
      <c r="E123" s="29">
        <v>99.79</v>
      </c>
      <c r="F123" s="30">
        <f t="shared" si="4"/>
        <v>-4.32</v>
      </c>
      <c r="G123" s="9">
        <v>349</v>
      </c>
      <c r="H123" s="29">
        <v>100.35</v>
      </c>
      <c r="I123" s="30">
        <f t="shared" si="5"/>
        <v>0.1</v>
      </c>
      <c r="J123" s="9">
        <v>643</v>
      </c>
      <c r="K123" s="29">
        <v>141.15</v>
      </c>
      <c r="L123" s="30">
        <f t="shared" si="6"/>
        <v>8</v>
      </c>
      <c r="M123" s="9">
        <v>599</v>
      </c>
    </row>
    <row r="124" spans="1:13" x14ac:dyDescent="0.15">
      <c r="A124" s="108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1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1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1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1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123.07</v>
      </c>
      <c r="C409" s="30">
        <f t="shared" si="14"/>
        <v>4.67</v>
      </c>
      <c r="D409" s="9">
        <v>1919</v>
      </c>
      <c r="E409" s="29">
        <v>123.15</v>
      </c>
      <c r="F409" s="30">
        <f t="shared" si="17"/>
        <v>8.5500000000000007</v>
      </c>
      <c r="G409" s="9">
        <v>244</v>
      </c>
      <c r="H409" s="29">
        <v>103.85</v>
      </c>
      <c r="I409" s="30">
        <f t="shared" si="16"/>
        <v>0.55000000000000004</v>
      </c>
      <c r="J409" s="9">
        <v>510</v>
      </c>
      <c r="K409" s="29">
        <v>139.79</v>
      </c>
      <c r="L409" s="30">
        <f t="shared" si="15"/>
        <v>6.6</v>
      </c>
      <c r="M409" s="9">
        <v>1165</v>
      </c>
    </row>
    <row r="410" spans="1:13" s="117" customFormat="1" ht="25.5" customHeight="1" x14ac:dyDescent="0.15">
      <c r="A410" s="96">
        <v>42948</v>
      </c>
      <c r="B410" s="30">
        <v>124.02</v>
      </c>
      <c r="C410" s="30">
        <f t="shared" si="14"/>
        <v>4.9800000000000004</v>
      </c>
      <c r="D410" s="9">
        <v>1655</v>
      </c>
      <c r="E410" s="29">
        <v>118.51</v>
      </c>
      <c r="F410" s="30">
        <f t="shared" si="17"/>
        <v>0.32</v>
      </c>
      <c r="G410" s="9">
        <v>229</v>
      </c>
      <c r="H410" s="29">
        <v>109.77</v>
      </c>
      <c r="I410" s="30">
        <f t="shared" si="16"/>
        <v>6.92</v>
      </c>
      <c r="J410" s="9">
        <v>409</v>
      </c>
      <c r="K410" s="29">
        <v>138.21</v>
      </c>
      <c r="L410" s="30">
        <f t="shared" si="15"/>
        <v>5.57</v>
      </c>
      <c r="M410" s="9">
        <v>1017</v>
      </c>
    </row>
    <row r="411" spans="1:13" s="117" customFormat="1" ht="25.5" customHeight="1" thickBot="1" x14ac:dyDescent="0.2">
      <c r="A411" s="96">
        <v>42979</v>
      </c>
      <c r="B411" s="30">
        <v>122.42</v>
      </c>
      <c r="C411" s="30">
        <f t="shared" si="14"/>
        <v>2.87</v>
      </c>
      <c r="D411" s="9">
        <v>1683</v>
      </c>
      <c r="E411" s="29">
        <v>116.76</v>
      </c>
      <c r="F411" s="30">
        <f t="shared" si="17"/>
        <v>1.1399999999999999</v>
      </c>
      <c r="G411" s="9">
        <v>231</v>
      </c>
      <c r="H411" s="29">
        <v>108.81</v>
      </c>
      <c r="I411" s="30">
        <f t="shared" si="16"/>
        <v>1.46</v>
      </c>
      <c r="J411" s="9">
        <v>419</v>
      </c>
      <c r="K411" s="29">
        <v>137.12</v>
      </c>
      <c r="L411" s="30">
        <f t="shared" si="15"/>
        <v>3.99</v>
      </c>
      <c r="M411" s="9">
        <v>1033</v>
      </c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  <row r="413" spans="1:13" ht="18.75" x14ac:dyDescent="0.15">
      <c r="A413" s="106" t="s">
        <v>64</v>
      </c>
    </row>
  </sheetData>
  <phoneticPr fontId="1"/>
  <conditionalFormatting sqref="A1:M411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1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1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1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1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106.15</v>
      </c>
      <c r="C409" s="30">
        <f t="shared" si="14"/>
        <v>1.53</v>
      </c>
      <c r="D409" s="9">
        <v>721</v>
      </c>
      <c r="E409" s="29">
        <v>96.31</v>
      </c>
      <c r="F409" s="30">
        <f t="shared" si="17"/>
        <v>-3.85</v>
      </c>
      <c r="G409" s="9">
        <v>205</v>
      </c>
      <c r="H409" s="29">
        <v>103.43</v>
      </c>
      <c r="I409" s="30">
        <f t="shared" si="16"/>
        <v>3.24</v>
      </c>
      <c r="J409" s="9">
        <v>321</v>
      </c>
      <c r="K409" s="29">
        <v>132.83000000000001</v>
      </c>
      <c r="L409" s="30">
        <f t="shared" si="15"/>
        <v>4.3</v>
      </c>
      <c r="M409" s="9">
        <v>195</v>
      </c>
    </row>
    <row r="410" spans="1:13" s="117" customFormat="1" ht="25.5" customHeight="1" x14ac:dyDescent="0.15">
      <c r="A410" s="96">
        <v>42948</v>
      </c>
      <c r="B410" s="30">
        <v>107.56</v>
      </c>
      <c r="C410" s="30">
        <f t="shared" si="14"/>
        <v>2.8</v>
      </c>
      <c r="D410" s="9">
        <v>674</v>
      </c>
      <c r="E410" s="29">
        <v>102.69</v>
      </c>
      <c r="F410" s="30">
        <f t="shared" si="17"/>
        <v>8.9700000000000006</v>
      </c>
      <c r="G410" s="9">
        <v>170</v>
      </c>
      <c r="H410" s="29">
        <v>102.26</v>
      </c>
      <c r="I410" s="30">
        <f t="shared" si="16"/>
        <v>0.62</v>
      </c>
      <c r="J410" s="9">
        <v>331</v>
      </c>
      <c r="K410" s="29">
        <v>136.28</v>
      </c>
      <c r="L410" s="30">
        <f t="shared" si="15"/>
        <v>0.3</v>
      </c>
      <c r="M410" s="9">
        <v>173</v>
      </c>
    </row>
    <row r="411" spans="1:13" s="117" customFormat="1" ht="25.5" customHeight="1" thickBot="1" x14ac:dyDescent="0.2">
      <c r="A411" s="96">
        <v>42979</v>
      </c>
      <c r="B411" s="30">
        <v>107.77</v>
      </c>
      <c r="C411" s="30">
        <f t="shared" si="14"/>
        <v>5.58</v>
      </c>
      <c r="D411" s="9">
        <v>598</v>
      </c>
      <c r="E411" s="29">
        <v>105.47</v>
      </c>
      <c r="F411" s="30">
        <f t="shared" si="17"/>
        <v>9.34</v>
      </c>
      <c r="G411" s="9">
        <v>168</v>
      </c>
      <c r="H411" s="29">
        <v>101.04</v>
      </c>
      <c r="I411" s="30">
        <f t="shared" si="16"/>
        <v>3.26</v>
      </c>
      <c r="J411" s="9">
        <v>276</v>
      </c>
      <c r="K411" s="29">
        <v>137.13</v>
      </c>
      <c r="L411" s="30">
        <f t="shared" si="15"/>
        <v>5.98</v>
      </c>
      <c r="M411" s="9">
        <v>154</v>
      </c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  <row r="413" spans="1:13" ht="18.75" x14ac:dyDescent="0.15">
      <c r="A413" s="106" t="s">
        <v>55</v>
      </c>
    </row>
  </sheetData>
  <phoneticPr fontId="1"/>
  <conditionalFormatting sqref="A1:M411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3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1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1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1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1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112.33</v>
      </c>
      <c r="C409" s="30">
        <f t="shared" si="14"/>
        <v>7.93</v>
      </c>
      <c r="D409" s="9">
        <v>1005</v>
      </c>
      <c r="E409" s="29">
        <v>111.76</v>
      </c>
      <c r="F409" s="30">
        <f t="shared" si="17"/>
        <v>27.61</v>
      </c>
      <c r="G409" s="9">
        <v>182</v>
      </c>
      <c r="H409" s="29">
        <v>100.17</v>
      </c>
      <c r="I409" s="30">
        <f t="shared" si="16"/>
        <v>2.65</v>
      </c>
      <c r="J409" s="9">
        <v>409</v>
      </c>
      <c r="K409" s="29">
        <v>134.9</v>
      </c>
      <c r="L409" s="30">
        <f t="shared" si="15"/>
        <v>4.13</v>
      </c>
      <c r="M409" s="9">
        <v>414</v>
      </c>
    </row>
    <row r="410" spans="1:13" s="117" customFormat="1" ht="25.5" customHeight="1" x14ac:dyDescent="0.15">
      <c r="A410" s="96">
        <v>42948</v>
      </c>
      <c r="B410" s="30">
        <v>109.42</v>
      </c>
      <c r="C410" s="30">
        <f t="shared" si="14"/>
        <v>1.1299999999999999</v>
      </c>
      <c r="D410" s="9">
        <v>895</v>
      </c>
      <c r="E410" s="29">
        <v>101.78</v>
      </c>
      <c r="F410" s="30">
        <f t="shared" si="17"/>
        <v>1.08</v>
      </c>
      <c r="G410" s="9">
        <v>124</v>
      </c>
      <c r="H410" s="29">
        <v>94.72</v>
      </c>
      <c r="I410" s="30">
        <f t="shared" si="16"/>
        <v>-3.9</v>
      </c>
      <c r="J410" s="9">
        <v>370</v>
      </c>
      <c r="K410" s="29">
        <v>140.15</v>
      </c>
      <c r="L410" s="30">
        <f t="shared" si="15"/>
        <v>6.69</v>
      </c>
      <c r="M410" s="9">
        <v>401</v>
      </c>
    </row>
    <row r="411" spans="1:13" s="117" customFormat="1" ht="25.5" customHeight="1" thickBot="1" x14ac:dyDescent="0.2">
      <c r="A411" s="96">
        <v>42979</v>
      </c>
      <c r="B411" s="30">
        <v>110.42</v>
      </c>
      <c r="C411" s="30">
        <f t="shared" si="14"/>
        <v>3.71</v>
      </c>
      <c r="D411" s="9">
        <v>837</v>
      </c>
      <c r="E411" s="29">
        <v>101.03</v>
      </c>
      <c r="F411" s="30">
        <f t="shared" si="17"/>
        <v>1.79</v>
      </c>
      <c r="G411" s="9">
        <v>165</v>
      </c>
      <c r="H411" s="29">
        <v>96.79</v>
      </c>
      <c r="I411" s="30">
        <f t="shared" si="16"/>
        <v>0.25</v>
      </c>
      <c r="J411" s="9">
        <v>341</v>
      </c>
      <c r="K411" s="29">
        <v>141.62</v>
      </c>
      <c r="L411" s="30">
        <f t="shared" si="15"/>
        <v>8.6999999999999993</v>
      </c>
      <c r="M411" s="9">
        <v>331</v>
      </c>
    </row>
    <row r="412" spans="1:13" ht="13.5" customHeight="1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  <row r="413" spans="1:13" ht="18.75" x14ac:dyDescent="0.15">
      <c r="A413" s="106" t="s">
        <v>50</v>
      </c>
    </row>
  </sheetData>
  <phoneticPr fontId="1"/>
  <conditionalFormatting sqref="A1:M411">
    <cfRule type="expression" dxfId="2" priority="37">
      <formula>MATCH(MAX(A:A)+1,A:A, 1)-2&lt;=ROW($A1)=TRUE</formula>
    </cfRule>
  </conditionalFormatting>
  <conditionalFormatting sqref="E21:E411 H21:H411">
    <cfRule type="expression" dxfId="1" priority="6">
      <formula>AVERAGE(G10:G21) &lt; 100</formula>
    </cfRule>
  </conditionalFormatting>
  <conditionalFormatting sqref="F23:F411 I22:I411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23" si="4">IFERROR( ROUND((E86-E74)/E74*100,2),"")</f>
        <v>-11.67</v>
      </c>
      <c r="G86" s="11">
        <v>197</v>
      </c>
      <c r="H86" s="33">
        <v>97.47</v>
      </c>
      <c r="I86" s="34">
        <f t="shared" ref="I86:I123" si="5">IFERROR( ROUND((H86-H74)/H74*100,2),"")</f>
        <v>-3.96</v>
      </c>
      <c r="J86" s="11">
        <v>245</v>
      </c>
      <c r="K86" s="33">
        <v>134.71</v>
      </c>
      <c r="L86" s="34">
        <f t="shared" ref="L86:L123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23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122.45</v>
      </c>
      <c r="C121" s="30">
        <f t="shared" si="7"/>
        <v>8.84</v>
      </c>
      <c r="D121" s="9">
        <v>630</v>
      </c>
      <c r="E121" s="29">
        <v>105.26</v>
      </c>
      <c r="F121" s="30">
        <f t="shared" si="4"/>
        <v>3.15</v>
      </c>
      <c r="G121" s="9">
        <v>231</v>
      </c>
      <c r="H121" s="29">
        <v>116.47</v>
      </c>
      <c r="I121" s="30">
        <f t="shared" si="5"/>
        <v>12.18</v>
      </c>
      <c r="J121" s="9">
        <v>266</v>
      </c>
      <c r="K121" s="29">
        <v>168.28</v>
      </c>
      <c r="L121" s="30">
        <f t="shared" si="6"/>
        <v>11.03</v>
      </c>
      <c r="M121" s="9">
        <v>133</v>
      </c>
    </row>
    <row r="122" spans="1:13" s="117" customFormat="1" ht="25.5" customHeight="1" x14ac:dyDescent="0.15">
      <c r="A122" s="96">
        <v>42948</v>
      </c>
      <c r="B122" s="30">
        <v>112.29</v>
      </c>
      <c r="C122" s="30">
        <f t="shared" si="7"/>
        <v>-3.53</v>
      </c>
      <c r="D122" s="9">
        <v>532</v>
      </c>
      <c r="E122" s="29">
        <v>93.09</v>
      </c>
      <c r="F122" s="30">
        <f t="shared" si="4"/>
        <v>-5.76</v>
      </c>
      <c r="G122" s="9">
        <v>218</v>
      </c>
      <c r="H122" s="29">
        <v>109.63</v>
      </c>
      <c r="I122" s="30">
        <f t="shared" si="5"/>
        <v>-1.5</v>
      </c>
      <c r="J122" s="9">
        <v>211</v>
      </c>
      <c r="K122" s="29">
        <v>158.12</v>
      </c>
      <c r="L122" s="30">
        <f t="shared" si="6"/>
        <v>-0.16</v>
      </c>
      <c r="M122" s="9">
        <v>103</v>
      </c>
    </row>
    <row r="123" spans="1:13" s="117" customFormat="1" ht="25.5" customHeight="1" thickBot="1" x14ac:dyDescent="0.2">
      <c r="A123" s="96">
        <v>42979</v>
      </c>
      <c r="B123" s="30">
        <v>124.12</v>
      </c>
      <c r="C123" s="30">
        <f t="shared" si="7"/>
        <v>7.72</v>
      </c>
      <c r="D123" s="9">
        <v>521</v>
      </c>
      <c r="E123" s="29">
        <v>104.77</v>
      </c>
      <c r="F123" s="30">
        <f t="shared" si="4"/>
        <v>-4.55</v>
      </c>
      <c r="G123" s="9">
        <v>187</v>
      </c>
      <c r="H123" s="29">
        <v>119.62</v>
      </c>
      <c r="I123" s="30">
        <f t="shared" si="5"/>
        <v>10.66</v>
      </c>
      <c r="J123" s="9">
        <v>212</v>
      </c>
      <c r="K123" s="29">
        <v>164.2</v>
      </c>
      <c r="L123" s="30">
        <f t="shared" si="6"/>
        <v>13.88</v>
      </c>
      <c r="M123" s="9">
        <v>122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23" si="4">IFERROR( ROUND((E86-E74)/E74*100,2),"")</f>
        <v>2.0699999999999998</v>
      </c>
      <c r="G86" s="20">
        <v>414</v>
      </c>
      <c r="H86" s="43">
        <v>113.44</v>
      </c>
      <c r="I86" s="44">
        <f t="shared" ref="I86:I123" si="5">IFERROR( ROUND((H86-H74)/H74*100,2),"")</f>
        <v>0.36</v>
      </c>
      <c r="J86" s="20">
        <v>342</v>
      </c>
      <c r="K86" s="43">
        <v>168.89</v>
      </c>
      <c r="L86" s="44">
        <f t="shared" ref="L86:L123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23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119.56</v>
      </c>
      <c r="C121" s="30">
        <f t="shared" si="7"/>
        <v>0.32</v>
      </c>
      <c r="D121" s="9">
        <v>996</v>
      </c>
      <c r="E121" s="29">
        <v>103.63</v>
      </c>
      <c r="F121" s="30">
        <f t="shared" si="4"/>
        <v>2.76</v>
      </c>
      <c r="G121" s="9">
        <v>425</v>
      </c>
      <c r="H121" s="29">
        <v>118.19</v>
      </c>
      <c r="I121" s="30">
        <f t="shared" si="5"/>
        <v>-1.61</v>
      </c>
      <c r="J121" s="9">
        <v>452</v>
      </c>
      <c r="K121" s="29">
        <v>186.91</v>
      </c>
      <c r="L121" s="30">
        <f t="shared" si="6"/>
        <v>7.04</v>
      </c>
      <c r="M121" s="9">
        <v>119</v>
      </c>
    </row>
    <row r="122" spans="1:13" s="117" customFormat="1" ht="25.5" customHeight="1" x14ac:dyDescent="0.15">
      <c r="A122" s="96">
        <v>42948</v>
      </c>
      <c r="B122" s="30">
        <v>117.95</v>
      </c>
      <c r="C122" s="30">
        <f t="shared" si="7"/>
        <v>-1.02</v>
      </c>
      <c r="D122" s="9">
        <v>806</v>
      </c>
      <c r="E122" s="29">
        <v>103.75</v>
      </c>
      <c r="F122" s="30">
        <f t="shared" si="4"/>
        <v>0.73</v>
      </c>
      <c r="G122" s="9">
        <v>349</v>
      </c>
      <c r="H122" s="29">
        <v>116.73</v>
      </c>
      <c r="I122" s="30">
        <f t="shared" si="5"/>
        <v>-1.87</v>
      </c>
      <c r="J122" s="9">
        <v>370</v>
      </c>
      <c r="K122" s="29">
        <v>184.23</v>
      </c>
      <c r="L122" s="30">
        <f t="shared" si="6"/>
        <v>1.21</v>
      </c>
      <c r="M122" s="9">
        <v>87</v>
      </c>
    </row>
    <row r="123" spans="1:13" s="117" customFormat="1" ht="25.5" customHeight="1" thickBot="1" x14ac:dyDescent="0.2">
      <c r="A123" s="96">
        <v>42979</v>
      </c>
      <c r="B123" s="30">
        <v>119.57</v>
      </c>
      <c r="C123" s="30">
        <f t="shared" si="7"/>
        <v>0.61</v>
      </c>
      <c r="D123" s="9">
        <v>787</v>
      </c>
      <c r="E123" s="29">
        <v>107.27</v>
      </c>
      <c r="F123" s="30">
        <f t="shared" si="4"/>
        <v>8.0299999999999994</v>
      </c>
      <c r="G123" s="9">
        <v>310</v>
      </c>
      <c r="H123" s="29">
        <v>116.35</v>
      </c>
      <c r="I123" s="30">
        <f t="shared" si="5"/>
        <v>-3.44</v>
      </c>
      <c r="J123" s="9">
        <v>363</v>
      </c>
      <c r="K123" s="29">
        <v>177.19</v>
      </c>
      <c r="L123" s="30">
        <f t="shared" si="6"/>
        <v>-1.26</v>
      </c>
      <c r="M123" s="9">
        <v>114</v>
      </c>
    </row>
    <row r="124" spans="1:13" ht="13.5" customHeight="1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125" spans="1:13" ht="17.25" x14ac:dyDescent="0.15">
      <c r="G125" s="110" t="s">
        <v>21</v>
      </c>
      <c r="H125" s="110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23" si="4">IFERROR( ROUND((E86-E74)/E74*100,2),"")</f>
        <v>-2.5</v>
      </c>
      <c r="G86" s="20">
        <v>989</v>
      </c>
      <c r="H86" s="43">
        <v>97.13</v>
      </c>
      <c r="I86" s="44">
        <f t="shared" ref="I86:I123" si="5">IFERROR( ROUND((H86-H74)/H74*100,2),"")</f>
        <v>-2.98</v>
      </c>
      <c r="J86" s="20">
        <v>2100</v>
      </c>
      <c r="K86" s="43">
        <v>110.97</v>
      </c>
      <c r="L86" s="44">
        <f t="shared" ref="L86:L123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23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111.67</v>
      </c>
      <c r="C121" s="30">
        <f t="shared" si="7"/>
        <v>3.85</v>
      </c>
      <c r="D121" s="9">
        <v>5388</v>
      </c>
      <c r="E121" s="29">
        <v>103.03</v>
      </c>
      <c r="F121" s="30">
        <f t="shared" si="4"/>
        <v>4.0599999999999996</v>
      </c>
      <c r="G121" s="9">
        <v>1034</v>
      </c>
      <c r="H121" s="29">
        <v>99.96</v>
      </c>
      <c r="I121" s="30">
        <f t="shared" si="5"/>
        <v>1.2</v>
      </c>
      <c r="J121" s="9">
        <v>2145</v>
      </c>
      <c r="K121" s="29">
        <v>134.59</v>
      </c>
      <c r="L121" s="30">
        <f t="shared" si="6"/>
        <v>7.56</v>
      </c>
      <c r="M121" s="9">
        <v>2209</v>
      </c>
    </row>
    <row r="122" spans="1:13" s="117" customFormat="1" ht="25.5" customHeight="1" x14ac:dyDescent="0.15">
      <c r="A122" s="96">
        <v>42948</v>
      </c>
      <c r="B122" s="30">
        <v>111.22</v>
      </c>
      <c r="C122" s="30">
        <f t="shared" si="7"/>
        <v>2.98</v>
      </c>
      <c r="D122" s="9">
        <v>4583</v>
      </c>
      <c r="E122" s="29">
        <v>102.64</v>
      </c>
      <c r="F122" s="30">
        <f t="shared" si="4"/>
        <v>2.4700000000000002</v>
      </c>
      <c r="G122" s="9">
        <v>952</v>
      </c>
      <c r="H122" s="29">
        <v>100.79</v>
      </c>
      <c r="I122" s="30">
        <f t="shared" si="5"/>
        <v>2.14</v>
      </c>
      <c r="J122" s="9">
        <v>1674</v>
      </c>
      <c r="K122" s="29">
        <v>132.04</v>
      </c>
      <c r="L122" s="30">
        <f t="shared" si="6"/>
        <v>4.53</v>
      </c>
      <c r="M122" s="9">
        <v>1957</v>
      </c>
    </row>
    <row r="123" spans="1:13" s="117" customFormat="1" ht="25.5" customHeight="1" thickBot="1" x14ac:dyDescent="0.2">
      <c r="A123" s="96">
        <v>42979</v>
      </c>
      <c r="B123" s="30">
        <v>111.09</v>
      </c>
      <c r="C123" s="30">
        <f t="shared" si="7"/>
        <v>1.01</v>
      </c>
      <c r="D123" s="9">
        <v>4460</v>
      </c>
      <c r="E123" s="29">
        <v>99.9</v>
      </c>
      <c r="F123" s="30">
        <f t="shared" si="4"/>
        <v>-0.13</v>
      </c>
      <c r="G123" s="9">
        <v>865</v>
      </c>
      <c r="H123" s="29">
        <v>101.97</v>
      </c>
      <c r="I123" s="30">
        <f t="shared" si="5"/>
        <v>-0.81</v>
      </c>
      <c r="J123" s="9">
        <v>1699</v>
      </c>
      <c r="K123" s="29">
        <v>132.15</v>
      </c>
      <c r="L123" s="30">
        <f t="shared" si="6"/>
        <v>3.23</v>
      </c>
      <c r="M123" s="9">
        <v>1896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23" si="4">IFERROR( ROUND((E86-E74)/E74*100,2),"")</f>
        <v>6.08</v>
      </c>
      <c r="G86" s="20">
        <v>107</v>
      </c>
      <c r="H86" s="43">
        <v>98.58</v>
      </c>
      <c r="I86" s="44">
        <f t="shared" ref="I86:I123" si="5">IFERROR( ROUND((H86-H74)/H74*100,2),"")</f>
        <v>3.79</v>
      </c>
      <c r="J86" s="20">
        <v>82</v>
      </c>
      <c r="K86" s="43">
        <v>112.89</v>
      </c>
      <c r="L86" s="44">
        <f t="shared" ref="L86:L123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23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101.95</v>
      </c>
      <c r="C121" s="30">
        <f t="shared" si="7"/>
        <v>-1.36</v>
      </c>
      <c r="D121" s="9">
        <v>259</v>
      </c>
      <c r="E121" s="29">
        <v>99.11</v>
      </c>
      <c r="F121" s="30">
        <f t="shared" si="4"/>
        <v>-6.89</v>
      </c>
      <c r="G121" s="9">
        <v>127</v>
      </c>
      <c r="H121" s="29">
        <v>100.44</v>
      </c>
      <c r="I121" s="30">
        <f t="shared" si="5"/>
        <v>5.01</v>
      </c>
      <c r="J121" s="9">
        <v>114</v>
      </c>
      <c r="K121" s="29">
        <v>126.36</v>
      </c>
      <c r="L121" s="30">
        <f t="shared" si="6"/>
        <v>-3.33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101.43</v>
      </c>
      <c r="C122" s="30">
        <f t="shared" si="7"/>
        <v>1.82</v>
      </c>
      <c r="D122" s="9">
        <v>212</v>
      </c>
      <c r="E122" s="29">
        <v>90.9</v>
      </c>
      <c r="F122" s="30">
        <f t="shared" si="4"/>
        <v>-8.7200000000000006</v>
      </c>
      <c r="G122" s="9">
        <v>110</v>
      </c>
      <c r="H122" s="29">
        <v>104.83</v>
      </c>
      <c r="I122" s="30">
        <f t="shared" si="5"/>
        <v>12.55</v>
      </c>
      <c r="J122" s="9">
        <v>84</v>
      </c>
      <c r="K122" s="29">
        <v>138.06</v>
      </c>
      <c r="L122" s="30">
        <f t="shared" si="6"/>
        <v>1.69</v>
      </c>
      <c r="M122" s="9">
        <v>18</v>
      </c>
    </row>
    <row r="123" spans="1:13" s="117" customFormat="1" ht="25.5" customHeight="1" thickBot="1" x14ac:dyDescent="0.2">
      <c r="A123" s="96">
        <v>42979</v>
      </c>
      <c r="B123" s="30">
        <v>97.71</v>
      </c>
      <c r="C123" s="30">
        <f t="shared" si="7"/>
        <v>-7.62</v>
      </c>
      <c r="D123" s="9">
        <v>205</v>
      </c>
      <c r="E123" s="29">
        <v>94.36</v>
      </c>
      <c r="F123" s="30">
        <f t="shared" si="4"/>
        <v>-8.68</v>
      </c>
      <c r="G123" s="9">
        <v>90</v>
      </c>
      <c r="H123" s="29">
        <v>92.66</v>
      </c>
      <c r="I123" s="30">
        <f t="shared" si="5"/>
        <v>-9.9</v>
      </c>
      <c r="J123" s="9">
        <v>105</v>
      </c>
      <c r="K123" s="29">
        <v>159.24</v>
      </c>
      <c r="L123" s="30">
        <f t="shared" si="6"/>
        <v>13.42</v>
      </c>
      <c r="M123" s="9">
        <v>10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125" spans="1:13" ht="17.25" x14ac:dyDescent="0.15">
      <c r="G125" s="110" t="s">
        <v>21</v>
      </c>
      <c r="H125" s="110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4" priority="86">
      <formula>MATCH(MAX(A:A)+1,A:A, 1)-2&lt;=ROW($A1)=TRUE</formula>
    </cfRule>
  </conditionalFormatting>
  <conditionalFormatting sqref="B22:B123 E22:E123 H22:H123 K22:K123">
    <cfRule type="expression" dxfId="23" priority="10">
      <formula>AVERAGE(D11:D22) &lt; 100</formula>
    </cfRule>
  </conditionalFormatting>
  <conditionalFormatting sqref="C23:C123 I22:I123 L22:L123 F22:F123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23" si="4">IFERROR( ROUND((E86-E74)/E74*100,2),"")</f>
        <v>-4.08</v>
      </c>
      <c r="G86" s="20">
        <v>494</v>
      </c>
      <c r="H86" s="43">
        <v>98.85</v>
      </c>
      <c r="I86" s="44">
        <f t="shared" ref="I86:I123" si="5">IFERROR( ROUND((H86-H74)/H74*100,2),"")</f>
        <v>2.59</v>
      </c>
      <c r="J86" s="20">
        <v>728</v>
      </c>
      <c r="K86" s="43">
        <v>109.01</v>
      </c>
      <c r="L86" s="44">
        <f t="shared" ref="L86:L123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23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99.25</v>
      </c>
      <c r="C121" s="30">
        <f t="shared" si="7"/>
        <v>2.2000000000000002</v>
      </c>
      <c r="D121" s="9">
        <v>1550</v>
      </c>
      <c r="E121" s="29">
        <v>90.45</v>
      </c>
      <c r="F121" s="30">
        <f t="shared" si="4"/>
        <v>0.04</v>
      </c>
      <c r="G121" s="9">
        <v>555</v>
      </c>
      <c r="H121" s="29">
        <v>97.14</v>
      </c>
      <c r="I121" s="30">
        <f t="shared" si="5"/>
        <v>2.64</v>
      </c>
      <c r="J121" s="9">
        <v>727</v>
      </c>
      <c r="K121" s="29">
        <v>134.18</v>
      </c>
      <c r="L121" s="30">
        <f t="shared" si="6"/>
        <v>5.6</v>
      </c>
      <c r="M121" s="9">
        <v>268</v>
      </c>
    </row>
    <row r="122" spans="1:13" s="117" customFormat="1" ht="25.5" customHeight="1" x14ac:dyDescent="0.15">
      <c r="A122" s="96">
        <v>42948</v>
      </c>
      <c r="B122" s="30">
        <v>100.22</v>
      </c>
      <c r="C122" s="30">
        <f t="shared" si="7"/>
        <v>2.2999999999999998</v>
      </c>
      <c r="D122" s="9">
        <v>1344</v>
      </c>
      <c r="E122" s="29">
        <v>96.06</v>
      </c>
      <c r="F122" s="30">
        <f t="shared" si="4"/>
        <v>7.34</v>
      </c>
      <c r="G122" s="9">
        <v>449</v>
      </c>
      <c r="H122" s="29">
        <v>95.3</v>
      </c>
      <c r="I122" s="30">
        <f t="shared" si="5"/>
        <v>-0.95</v>
      </c>
      <c r="J122" s="9">
        <v>665</v>
      </c>
      <c r="K122" s="29">
        <v>136.80000000000001</v>
      </c>
      <c r="L122" s="30">
        <f t="shared" si="6"/>
        <v>3.96</v>
      </c>
      <c r="M122" s="9">
        <v>230</v>
      </c>
    </row>
    <row r="123" spans="1:13" s="117" customFormat="1" ht="25.5" customHeight="1" thickBot="1" x14ac:dyDescent="0.2">
      <c r="A123" s="96">
        <v>42979</v>
      </c>
      <c r="B123" s="30">
        <v>99.74</v>
      </c>
      <c r="C123" s="30">
        <f t="shared" si="7"/>
        <v>3.84</v>
      </c>
      <c r="D123" s="9">
        <v>1242</v>
      </c>
      <c r="E123" s="29">
        <v>92.07</v>
      </c>
      <c r="F123" s="30">
        <f t="shared" si="4"/>
        <v>2.11</v>
      </c>
      <c r="G123" s="9">
        <v>478</v>
      </c>
      <c r="H123" s="29">
        <v>97.14</v>
      </c>
      <c r="I123" s="30">
        <f t="shared" si="5"/>
        <v>4.37</v>
      </c>
      <c r="J123" s="9">
        <v>562</v>
      </c>
      <c r="K123" s="29">
        <v>135.5</v>
      </c>
      <c r="L123" s="30">
        <f t="shared" si="6"/>
        <v>4.54</v>
      </c>
      <c r="M123" s="9">
        <v>202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23" si="4">IFERROR( ROUND((E86-E74)/E74*100,2),"")</f>
        <v>2.5499999999999998</v>
      </c>
      <c r="G86" s="20">
        <v>449</v>
      </c>
      <c r="H86" s="43">
        <v>100.81</v>
      </c>
      <c r="I86" s="44">
        <f t="shared" ref="I86:I123" si="5">IFERROR( ROUND((H86-H74)/H74*100,2),"")</f>
        <v>0.85</v>
      </c>
      <c r="J86" s="20">
        <v>1018</v>
      </c>
      <c r="K86" s="43">
        <v>116.77</v>
      </c>
      <c r="L86" s="44">
        <f t="shared" ref="L86:L123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23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110.8</v>
      </c>
      <c r="C121" s="30">
        <f t="shared" si="7"/>
        <v>4.7300000000000004</v>
      </c>
      <c r="D121" s="9">
        <v>2301</v>
      </c>
      <c r="E121" s="29">
        <v>102.34</v>
      </c>
      <c r="F121" s="30">
        <f t="shared" si="4"/>
        <v>9.8000000000000007</v>
      </c>
      <c r="G121" s="9">
        <v>486</v>
      </c>
      <c r="H121" s="29">
        <v>102.76</v>
      </c>
      <c r="I121" s="30">
        <f t="shared" si="5"/>
        <v>2.2400000000000002</v>
      </c>
      <c r="J121" s="9">
        <v>1014</v>
      </c>
      <c r="K121" s="29">
        <v>136.41999999999999</v>
      </c>
      <c r="L121" s="30">
        <f t="shared" si="6"/>
        <v>4.21</v>
      </c>
      <c r="M121" s="9">
        <v>801</v>
      </c>
    </row>
    <row r="122" spans="1:13" s="117" customFormat="1" ht="25.5" customHeight="1" x14ac:dyDescent="0.15">
      <c r="A122" s="96">
        <v>42948</v>
      </c>
      <c r="B122" s="30">
        <v>108.32</v>
      </c>
      <c r="C122" s="30">
        <f t="shared" si="7"/>
        <v>2.6</v>
      </c>
      <c r="D122" s="9">
        <v>1954</v>
      </c>
      <c r="E122" s="29">
        <v>97.85</v>
      </c>
      <c r="F122" s="30">
        <f t="shared" si="4"/>
        <v>1.21</v>
      </c>
      <c r="G122" s="9">
        <v>400</v>
      </c>
      <c r="H122" s="29">
        <v>98.17</v>
      </c>
      <c r="I122" s="30">
        <f t="shared" si="5"/>
        <v>-0.67</v>
      </c>
      <c r="J122" s="9">
        <v>852</v>
      </c>
      <c r="K122" s="29">
        <v>140.15</v>
      </c>
      <c r="L122" s="30">
        <f t="shared" si="6"/>
        <v>7.94</v>
      </c>
      <c r="M122" s="9">
        <v>702</v>
      </c>
    </row>
    <row r="123" spans="1:13" s="117" customFormat="1" ht="25.5" customHeight="1" thickBot="1" x14ac:dyDescent="0.2">
      <c r="A123" s="96">
        <v>42979</v>
      </c>
      <c r="B123" s="30">
        <v>109.18</v>
      </c>
      <c r="C123" s="30">
        <f t="shared" si="7"/>
        <v>0.46</v>
      </c>
      <c r="D123" s="9">
        <v>1871</v>
      </c>
      <c r="E123" s="29">
        <v>100.79</v>
      </c>
      <c r="F123" s="30">
        <f t="shared" si="4"/>
        <v>-1.3</v>
      </c>
      <c r="G123" s="9">
        <v>440</v>
      </c>
      <c r="H123" s="29">
        <v>98.53</v>
      </c>
      <c r="I123" s="30">
        <f t="shared" si="5"/>
        <v>-2.56</v>
      </c>
      <c r="J123" s="9">
        <v>789</v>
      </c>
      <c r="K123" s="29">
        <v>140.15</v>
      </c>
      <c r="L123" s="30">
        <f t="shared" si="6"/>
        <v>6.47</v>
      </c>
      <c r="M123" s="9">
        <v>642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23" si="4">IFERROR( ROUND((E86-E74)/E74*100,2),"")</f>
        <v>10.7</v>
      </c>
      <c r="G86" s="20">
        <v>169</v>
      </c>
      <c r="H86" s="43">
        <v>100.62</v>
      </c>
      <c r="I86" s="44">
        <f t="shared" ref="I86:I123" si="5">IFERROR( ROUND((H86-H74)/H74*100,2),"")</f>
        <v>-8.91</v>
      </c>
      <c r="J86" s="20">
        <v>269</v>
      </c>
      <c r="K86" s="43">
        <v>116.71</v>
      </c>
      <c r="L86" s="44">
        <f t="shared" ref="L86:L123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23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106.38</v>
      </c>
      <c r="C121" s="30">
        <f t="shared" si="7"/>
        <v>4.16</v>
      </c>
      <c r="D121" s="9">
        <v>551</v>
      </c>
      <c r="E121" s="29">
        <v>92.54</v>
      </c>
      <c r="F121" s="30">
        <f t="shared" si="4"/>
        <v>-1.82</v>
      </c>
      <c r="G121" s="9">
        <v>197</v>
      </c>
      <c r="H121" s="29">
        <v>105.35</v>
      </c>
      <c r="I121" s="30">
        <f t="shared" si="5"/>
        <v>7.95</v>
      </c>
      <c r="J121" s="9">
        <v>290</v>
      </c>
      <c r="K121" s="29">
        <v>151.88</v>
      </c>
      <c r="L121" s="30">
        <f t="shared" si="6"/>
        <v>7.29</v>
      </c>
      <c r="M121" s="9">
        <v>64</v>
      </c>
    </row>
    <row r="122" spans="1:13" s="117" customFormat="1" ht="25.5" customHeight="1" x14ac:dyDescent="0.15">
      <c r="A122" s="96">
        <v>42948</v>
      </c>
      <c r="B122" s="30">
        <v>102.2</v>
      </c>
      <c r="C122" s="30">
        <f t="shared" si="7"/>
        <v>-3.07</v>
      </c>
      <c r="D122" s="9">
        <v>449</v>
      </c>
      <c r="E122" s="29">
        <v>93.85</v>
      </c>
      <c r="F122" s="30">
        <f t="shared" si="4"/>
        <v>-8.49</v>
      </c>
      <c r="G122" s="9">
        <v>166</v>
      </c>
      <c r="H122" s="29">
        <v>101.44</v>
      </c>
      <c r="I122" s="30">
        <f t="shared" si="5"/>
        <v>-1.66</v>
      </c>
      <c r="J122" s="9">
        <v>227</v>
      </c>
      <c r="K122" s="29">
        <v>128.75</v>
      </c>
      <c r="L122" s="30">
        <f t="shared" si="6"/>
        <v>2.63</v>
      </c>
      <c r="M122" s="9">
        <v>56</v>
      </c>
    </row>
    <row r="123" spans="1:13" s="117" customFormat="1" ht="25.5" customHeight="1" thickBot="1" x14ac:dyDescent="0.2">
      <c r="A123" s="96">
        <v>42979</v>
      </c>
      <c r="B123" s="30">
        <v>108.94</v>
      </c>
      <c r="C123" s="30">
        <f t="shared" si="7"/>
        <v>-3.75</v>
      </c>
      <c r="D123" s="9">
        <v>436</v>
      </c>
      <c r="E123" s="29">
        <v>99.81</v>
      </c>
      <c r="F123" s="30">
        <f t="shared" si="4"/>
        <v>-2.44</v>
      </c>
      <c r="G123" s="9">
        <v>179</v>
      </c>
      <c r="H123" s="29">
        <v>107.07</v>
      </c>
      <c r="I123" s="30">
        <f t="shared" si="5"/>
        <v>-7.11</v>
      </c>
      <c r="J123" s="9">
        <v>194</v>
      </c>
      <c r="K123" s="29">
        <v>141.69999999999999</v>
      </c>
      <c r="L123" s="30">
        <f t="shared" si="6"/>
        <v>9</v>
      </c>
      <c r="M123" s="9">
        <v>63</v>
      </c>
    </row>
    <row r="124" spans="1:13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125" spans="1:13" ht="17.25" x14ac:dyDescent="0.15">
      <c r="G125" s="110" t="s">
        <v>21</v>
      </c>
      <c r="H125" s="110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048576">
    <cfRule type="expression" dxfId="19" priority="71">
      <formula>MATCH(MAX(A:A)+1,A:A, 1)-2&lt;=ROW($A1)=TRUE</formula>
    </cfRule>
  </conditionalFormatting>
  <conditionalFormatting sqref="C23:C123 F22:F123 I22:I123 L22:L123">
    <cfRule type="expression" dxfId="18" priority="10">
      <formula>AVERAGE(D11:D22) &lt; 100</formula>
    </cfRule>
  </conditionalFormatting>
  <conditionalFormatting sqref="B21:B123 E21:E123 H21:H123 K21:K123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23" si="4">IFERROR( ROUND((E86-E74)/E74*100,2),"")</f>
        <v>5.72</v>
      </c>
      <c r="G86" s="20">
        <v>98</v>
      </c>
      <c r="H86" s="43">
        <v>97</v>
      </c>
      <c r="I86" s="44">
        <f t="shared" ref="I86:I123" si="5">IFERROR( ROUND((H86-H74)/H74*100,2),"")</f>
        <v>12.15</v>
      </c>
      <c r="J86" s="20">
        <v>88</v>
      </c>
      <c r="K86" s="43">
        <v>127.97</v>
      </c>
      <c r="L86" s="44">
        <f t="shared" ref="L86:L123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23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104.33</v>
      </c>
      <c r="C121" s="30">
        <f t="shared" si="7"/>
        <v>6.42</v>
      </c>
      <c r="D121" s="9">
        <v>280</v>
      </c>
      <c r="E121" s="29">
        <v>89.88</v>
      </c>
      <c r="F121" s="30">
        <f t="shared" si="4"/>
        <v>-3.38</v>
      </c>
      <c r="G121" s="9">
        <v>126</v>
      </c>
      <c r="H121" s="29">
        <v>106.1</v>
      </c>
      <c r="I121" s="30">
        <f t="shared" si="5"/>
        <v>10.36</v>
      </c>
      <c r="J121" s="9">
        <v>118</v>
      </c>
      <c r="K121" s="29">
        <v>158.94</v>
      </c>
      <c r="L121" s="30">
        <f t="shared" si="6"/>
        <v>20.2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98.42</v>
      </c>
      <c r="C122" s="30">
        <f t="shared" si="7"/>
        <v>2.54</v>
      </c>
      <c r="D122" s="9">
        <v>186</v>
      </c>
      <c r="E122" s="29">
        <v>85.76</v>
      </c>
      <c r="F122" s="30">
        <f t="shared" si="4"/>
        <v>-9.07</v>
      </c>
      <c r="G122" s="9">
        <v>84</v>
      </c>
      <c r="H122" s="29">
        <v>96.5</v>
      </c>
      <c r="I122" s="30">
        <f t="shared" si="5"/>
        <v>7.16</v>
      </c>
      <c r="J122" s="9">
        <v>79</v>
      </c>
      <c r="K122" s="29">
        <v>166.43</v>
      </c>
      <c r="L122" s="30">
        <f t="shared" si="6"/>
        <v>20.22</v>
      </c>
      <c r="M122" s="9">
        <v>23</v>
      </c>
    </row>
    <row r="123" spans="1:13" s="117" customFormat="1" ht="25.5" customHeight="1" thickBot="1" x14ac:dyDescent="0.2">
      <c r="A123" s="96">
        <v>42979</v>
      </c>
      <c r="B123" s="30">
        <v>106.29</v>
      </c>
      <c r="C123" s="30">
        <f t="shared" si="7"/>
        <v>9.6199999999999992</v>
      </c>
      <c r="D123" s="9">
        <v>204</v>
      </c>
      <c r="E123" s="29">
        <v>100.02</v>
      </c>
      <c r="F123" s="30">
        <f t="shared" si="4"/>
        <v>9.25</v>
      </c>
      <c r="G123" s="9">
        <v>103</v>
      </c>
      <c r="H123" s="29">
        <v>103.26</v>
      </c>
      <c r="I123" s="30">
        <f t="shared" si="5"/>
        <v>6.44</v>
      </c>
      <c r="J123" s="9">
        <v>85</v>
      </c>
      <c r="K123" s="29">
        <v>167.07</v>
      </c>
      <c r="L123" s="30">
        <f t="shared" si="6"/>
        <v>35.49</v>
      </c>
      <c r="M123" s="9">
        <v>16</v>
      </c>
    </row>
    <row r="124" spans="1:13" ht="13.5" customHeight="1" x14ac:dyDescent="0.15">
      <c r="A124" s="108"/>
      <c r="B124" s="107"/>
      <c r="C124" s="107"/>
      <c r="D124" s="109"/>
      <c r="E124" s="107"/>
      <c r="F124" s="107"/>
      <c r="G124" s="109"/>
      <c r="H124" s="107"/>
      <c r="I124" s="107"/>
      <c r="J124" s="109"/>
      <c r="K124" s="107"/>
      <c r="L124" s="107"/>
      <c r="M124" s="109"/>
    </row>
    <row r="125" spans="1:13" ht="17.25" x14ac:dyDescent="0.15">
      <c r="G125" s="110" t="s">
        <v>21</v>
      </c>
      <c r="H125" s="110"/>
    </row>
    <row r="412" spans="1:13" x14ac:dyDescent="0.15">
      <c r="A412" s="108"/>
      <c r="B412" s="107"/>
      <c r="C412" s="107"/>
      <c r="D412" s="109"/>
      <c r="E412" s="107"/>
      <c r="F412" s="107"/>
      <c r="G412" s="109"/>
      <c r="H412" s="107"/>
      <c r="I412" s="107"/>
      <c r="J412" s="109"/>
      <c r="K412" s="107"/>
      <c r="L412" s="107"/>
      <c r="M412" s="109"/>
    </row>
  </sheetData>
  <phoneticPr fontId="1"/>
  <conditionalFormatting sqref="A1:M123">
    <cfRule type="expression" dxfId="16" priority="86">
      <formula>MATCH(MAX(A:A)+1,A:A, 1)-2&lt;=ROW($A1)=TRUE</formula>
    </cfRule>
  </conditionalFormatting>
  <conditionalFormatting sqref="E21:E123 B21:B123 H21:H123 K21:K123">
    <cfRule type="expression" dxfId="15" priority="9">
      <formula>AVERAGE(D10:D21) &lt; 100</formula>
    </cfRule>
  </conditionalFormatting>
  <conditionalFormatting sqref="C23:C123 F22:F123 I22:I123 L22:L123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2017-12-20T06:28:13Z</dcterms:modified>
</cp:coreProperties>
</file>