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 filterPrivacy="1" codeName="ThisWorkbook" checkCompatibility="1" defaultThemeVersion="124226"/>
  <bookViews>
    <workbookView xWindow="930" yWindow="0" windowWidth="25560" windowHeight="9615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愛知県Aichi!$A$1:$M$414</definedName>
    <definedName name="_xlnm.Print_Area" localSheetId="3">関東地方Kanto!$A$1:$M$125</definedName>
    <definedName name="_xlnm.Print_Area" localSheetId="12">'京阪神圏Osaka including suburbs'!$A$1:$M$125</definedName>
    <definedName name="_xlnm.Print_Area" localSheetId="6">近畿地方Kinki!$A$1:$M$125</definedName>
    <definedName name="_xlnm.Print_Area" localSheetId="9">'九州・沖縄地方Kyushu-Okinawa'!$A$1:$M$125</definedName>
    <definedName name="_xlnm.Print_Area" localSheetId="8">四国地方Shikoku!$A$1:$M$126</definedName>
    <definedName name="_xlnm.Print_Area" localSheetId="0">全国Japan!$A$1:$M$125</definedName>
    <definedName name="_xlnm.Print_Area" localSheetId="15">大阪府Osaka!$A$1:$M$414</definedName>
    <definedName name="_xlnm.Print_Area" localSheetId="7">中国地方Chugoku!$A$1:$M$126</definedName>
    <definedName name="_xlnm.Print_Area" localSheetId="5">中部地方Chubu!$A$1:$M$125</definedName>
    <definedName name="_xlnm.Print_Area" localSheetId="13">東京都Tokyo!$A$1:$M$414</definedName>
    <definedName name="_xlnm.Print_Area" localSheetId="2">東北地方Tohoku!$A$1:$M$126</definedName>
    <definedName name="_xlnm.Print_Area" localSheetId="10">'南関東圏Tokyo including suburbs'!$A$1:$M$125</definedName>
    <definedName name="_xlnm.Print_Area" localSheetId="1">北海道地方Hokkaido!$A$1:$M$125</definedName>
    <definedName name="_xlnm.Print_Area" localSheetId="4">北陸地方Hokuriku!$A$1:$M$126</definedName>
    <definedName name="_xlnm.Print_Area" localSheetId="11">'名古屋圏Nagoya including suburbs'!$A$1:$M$125</definedName>
  </definedNames>
  <calcPr calcId="162913"/>
</workbook>
</file>

<file path=xl/calcChain.xml><?xml version="1.0" encoding="utf-8"?>
<calcChain xmlns="http://schemas.openxmlformats.org/spreadsheetml/2006/main">
  <c r="L412" i="73" l="1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<sst xmlns="http://schemas.openxmlformats.org/spreadsheetml/2006/main" count="567" uniqueCount="67">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</sst>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;&quot;▲ &quot;0.0"/>
    <numFmt numFmtId="177" formatCode="0.0;&quot;▲&quot;0.0"/>
    <numFmt numFmtId="178" formatCode="yyyy&quot;/&quot;mm"/>
    <numFmt numFmtId="179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79" fontId="2" fillId="0" borderId="23" xfId="0" applyNumberFormat="1" applyFont="1" applyFill="1" applyBorder="1">
      <alignment vertical="center"/>
    </xf>
    <xf numFmtId="179" fontId="2" fillId="0" borderId="5" xfId="0" applyNumberFormat="1" applyFont="1" applyFill="1" applyBorder="1">
      <alignment vertical="center"/>
    </xf>
    <xf numFmtId="179" fontId="2" fillId="0" borderId="6" xfId="0" applyNumberFormat="1" applyFont="1" applyFill="1" applyBorder="1">
      <alignment vertical="center"/>
    </xf>
    <xf numFmtId="179" fontId="5" fillId="0" borderId="39" xfId="0" applyNumberFormat="1" applyFont="1" applyFill="1" applyBorder="1">
      <alignment vertical="center"/>
    </xf>
    <xf numFmtId="179" fontId="5" fillId="0" borderId="31" xfId="0" applyNumberFormat="1" applyFont="1" applyFill="1" applyBorder="1">
      <alignment vertical="center"/>
    </xf>
    <xf numFmtId="179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47"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46"/>
      <tableStyleElement type="headerRow" dxfId="45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25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24" si="4">IFERROR( ROUND((E86-E74)/E74*100,2),"")</f>
        <v>-0.89</v>
      </c>
      <c r="G86" s="9">
        <v>3261</v>
      </c>
      <c r="H86" s="29">
        <v>99.42</v>
      </c>
      <c r="I86" s="30">
        <f t="shared" ref="I86:I124" si="5">IFERROR( ROUND((H86-H74)/H74*100,2),"")</f>
        <v>-1.21</v>
      </c>
      <c r="J86" s="9">
        <v>5292</v>
      </c>
      <c r="K86" s="29">
        <v>114.15</v>
      </c>
      <c r="L86" s="30">
        <f t="shared" ref="L86:L124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24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109.53</v>
      </c>
      <c r="C122" s="30">
        <f t="shared" si="7"/>
        <v>2.1800000000000002</v>
      </c>
      <c r="D122" s="9">
        <v>12227</v>
      </c>
      <c r="E122" s="29">
        <v>99.6</v>
      </c>
      <c r="F122" s="30">
        <f t="shared" si="4"/>
        <v>1.45</v>
      </c>
      <c r="G122" s="9">
        <v>3339</v>
      </c>
      <c r="H122" s="29">
        <v>101.31</v>
      </c>
      <c r="I122" s="30">
        <f t="shared" si="5"/>
        <v>1.1200000000000001</v>
      </c>
      <c r="J122" s="9">
        <v>5172</v>
      </c>
      <c r="K122" s="29">
        <v>136.08000000000001</v>
      </c>
      <c r="L122" s="30">
        <f t="shared" si="6"/>
        <v>4.83</v>
      </c>
      <c r="M122" s="9">
        <v>3716</v>
      </c>
    </row>
    <row r="123" spans="1:13" s="117" customFormat="1" ht="25.5" customHeight="1" x14ac:dyDescent="0.15">
      <c r="A123" s="96">
        <v>42979</v>
      </c>
      <c r="B123" s="30">
        <v>110.53</v>
      </c>
      <c r="C123" s="30">
        <f t="shared" si="7"/>
        <v>1.8</v>
      </c>
      <c r="D123" s="9">
        <v>13725</v>
      </c>
      <c r="E123" s="29">
        <v>100.62</v>
      </c>
      <c r="F123" s="30">
        <f t="shared" si="4"/>
        <v>1.9</v>
      </c>
      <c r="G123" s="9">
        <v>3687</v>
      </c>
      <c r="H123" s="29">
        <v>102.39</v>
      </c>
      <c r="I123" s="30">
        <f t="shared" si="5"/>
        <v>-0.16</v>
      </c>
      <c r="J123" s="9">
        <v>5997</v>
      </c>
      <c r="K123" s="29">
        <v>137.13</v>
      </c>
      <c r="L123" s="30">
        <f t="shared" si="6"/>
        <v>4.7</v>
      </c>
      <c r="M123" s="9">
        <v>4041</v>
      </c>
    </row>
    <row r="124" spans="1:13" s="117" customFormat="1" ht="25.5" customHeight="1" thickBot="1" x14ac:dyDescent="0.2">
      <c r="A124" s="96">
        <v>43009</v>
      </c>
      <c r="B124" s="30">
        <v>108.75</v>
      </c>
      <c r="C124" s="30">
        <f t="shared" si="7"/>
        <v>1.46</v>
      </c>
      <c r="D124" s="9">
        <v>9226</v>
      </c>
      <c r="E124" s="29">
        <v>100.76</v>
      </c>
      <c r="F124" s="30">
        <f t="shared" si="4"/>
        <v>3.06</v>
      </c>
      <c r="G124" s="9">
        <v>2849</v>
      </c>
      <c r="H124" s="29">
        <v>98.19</v>
      </c>
      <c r="I124" s="30">
        <f t="shared" si="5"/>
        <v>-1.8</v>
      </c>
      <c r="J124" s="9">
        <v>3312</v>
      </c>
      <c r="K124" s="29">
        <v>135.32</v>
      </c>
      <c r="L124" s="30">
        <f t="shared" si="6"/>
        <v>3.96</v>
      </c>
      <c r="M124" s="9">
        <v>3065</v>
      </c>
    </row>
    <row r="125" spans="1:13" x14ac:dyDescent="0.15">
      <c r="A125" s="108"/>
      <c r="B125" s="107"/>
      <c r="C125" s="107"/>
      <c r="D125" s="109"/>
      <c r="E125" s="107"/>
      <c r="F125" s="107"/>
      <c r="G125" s="109"/>
      <c r="H125" s="107"/>
      <c r="I125" s="107"/>
      <c r="J125" s="109"/>
      <c r="K125" s="107"/>
      <c r="L125" s="107"/>
      <c r="M125" s="109"/>
    </row>
  </sheetData>
  <phoneticPr fontId="1"/>
  <conditionalFormatting sqref="A1:M1048576">
    <cfRule type="expression" dxfId="44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24" si="4">IFERROR( ROUND((E86-E74)/E74*100,2),"")</f>
        <v>0.97</v>
      </c>
      <c r="G86" s="20">
        <v>344</v>
      </c>
      <c r="H86" s="43">
        <v>106.35</v>
      </c>
      <c r="I86" s="44">
        <f t="shared" ref="I86:I124" si="5">IFERROR( ROUND((H86-H74)/H74*100,2),"")</f>
        <v>-0.56000000000000005</v>
      </c>
      <c r="J86" s="20">
        <v>420</v>
      </c>
      <c r="K86" s="43">
        <v>127.71</v>
      </c>
      <c r="L86" s="44">
        <f t="shared" ref="L86:L124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24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114.41</v>
      </c>
      <c r="C122" s="30">
        <f t="shared" si="7"/>
        <v>-1.3</v>
      </c>
      <c r="D122" s="9">
        <v>1072</v>
      </c>
      <c r="E122" s="29">
        <v>96.65</v>
      </c>
      <c r="F122" s="30">
        <f t="shared" si="4"/>
        <v>-3.63</v>
      </c>
      <c r="G122" s="9">
        <v>356</v>
      </c>
      <c r="H122" s="29">
        <v>106.76</v>
      </c>
      <c r="I122" s="30">
        <f t="shared" si="5"/>
        <v>-2.2000000000000002</v>
      </c>
      <c r="J122" s="9">
        <v>448</v>
      </c>
      <c r="K122" s="29">
        <v>167.25</v>
      </c>
      <c r="L122" s="30">
        <f t="shared" si="6"/>
        <v>6.03</v>
      </c>
      <c r="M122" s="9">
        <v>268</v>
      </c>
    </row>
    <row r="123" spans="1:13" s="117" customFormat="1" ht="25.5" customHeight="1" x14ac:dyDescent="0.15">
      <c r="A123" s="96">
        <v>42979</v>
      </c>
      <c r="B123" s="30">
        <v>118.11</v>
      </c>
      <c r="C123" s="30">
        <f t="shared" si="7"/>
        <v>7.21</v>
      </c>
      <c r="D123" s="9">
        <v>1107</v>
      </c>
      <c r="E123" s="29">
        <v>103.47</v>
      </c>
      <c r="F123" s="30">
        <f t="shared" si="4"/>
        <v>11.26</v>
      </c>
      <c r="G123" s="9">
        <v>346</v>
      </c>
      <c r="H123" s="29">
        <v>107.14</v>
      </c>
      <c r="I123" s="30">
        <f t="shared" si="5"/>
        <v>4.09</v>
      </c>
      <c r="J123" s="9">
        <v>473</v>
      </c>
      <c r="K123" s="29">
        <v>172.96</v>
      </c>
      <c r="L123" s="30">
        <f t="shared" si="6"/>
        <v>8.99</v>
      </c>
      <c r="M123" s="9">
        <v>288</v>
      </c>
    </row>
    <row r="124" spans="1:13" s="117" customFormat="1" ht="25.5" customHeight="1" thickBot="1" x14ac:dyDescent="0.2">
      <c r="A124" s="96">
        <v>43009</v>
      </c>
      <c r="B124" s="30">
        <v>117.39</v>
      </c>
      <c r="C124" s="30">
        <f t="shared" si="7"/>
        <v>3.88</v>
      </c>
      <c r="D124" s="9">
        <v>763</v>
      </c>
      <c r="E124" s="29">
        <v>104.02</v>
      </c>
      <c r="F124" s="30">
        <f t="shared" si="4"/>
        <v>4.8899999999999997</v>
      </c>
      <c r="G124" s="9">
        <v>321</v>
      </c>
      <c r="H124" s="29">
        <v>104.87</v>
      </c>
      <c r="I124" s="30">
        <f t="shared" si="5"/>
        <v>-0.42</v>
      </c>
      <c r="J124" s="9">
        <v>237</v>
      </c>
      <c r="K124" s="29">
        <v>169.09</v>
      </c>
      <c r="L124" s="30">
        <f t="shared" si="6"/>
        <v>9.2899999999999991</v>
      </c>
      <c r="M124" s="9">
        <v>205</v>
      </c>
    </row>
    <row r="125" spans="1:13" x14ac:dyDescent="0.15">
      <c r="A125" s="108"/>
      <c r="B125" s="107"/>
      <c r="C125" s="107"/>
      <c r="D125" s="109"/>
      <c r="E125" s="107"/>
      <c r="F125" s="107"/>
      <c r="G125" s="109"/>
      <c r="H125" s="107"/>
      <c r="I125" s="107"/>
      <c r="J125" s="109"/>
      <c r="K125" s="107"/>
      <c r="L125" s="107"/>
      <c r="M125" s="109"/>
    </row>
    <row r="413" spans="1:13" x14ac:dyDescent="0.15">
      <c r="A413" s="108"/>
      <c r="B413" s="107"/>
      <c r="C413" s="107"/>
      <c r="D413" s="109"/>
      <c r="E413" s="107"/>
      <c r="F413" s="107"/>
      <c r="G413" s="109"/>
      <c r="H413" s="107"/>
      <c r="I413" s="107"/>
      <c r="J413" s="109"/>
      <c r="K413" s="107"/>
      <c r="L413" s="107"/>
      <c r="M413" s="109"/>
    </row>
  </sheetData>
  <phoneticPr fontId="1"/>
  <conditionalFormatting sqref="A1:M1048576">
    <cfRule type="expression" dxfId="32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24" si="4">IFERROR( ROUND((E86-E74)/E74*100,2),"")</f>
        <v>-3.28</v>
      </c>
      <c r="G86" s="20">
        <v>765</v>
      </c>
      <c r="H86" s="43">
        <v>96.18</v>
      </c>
      <c r="I86" s="44">
        <f t="shared" ref="I86:I124" si="5">IFERROR( ROUND((H86-H74)/H74*100,2),"")</f>
        <v>-3.11</v>
      </c>
      <c r="J86" s="20">
        <v>1830</v>
      </c>
      <c r="K86" s="43">
        <v>110.92</v>
      </c>
      <c r="L86" s="44">
        <f t="shared" ref="L86:L124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24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113.31</v>
      </c>
      <c r="C122" s="30">
        <f t="shared" si="7"/>
        <v>2.95</v>
      </c>
      <c r="D122" s="9">
        <v>4480</v>
      </c>
      <c r="E122" s="29">
        <v>105.81</v>
      </c>
      <c r="F122" s="30">
        <f t="shared" si="4"/>
        <v>-0.19</v>
      </c>
      <c r="G122" s="9">
        <v>769</v>
      </c>
      <c r="H122" s="29">
        <v>102.34</v>
      </c>
      <c r="I122" s="30">
        <f t="shared" si="5"/>
        <v>3.86</v>
      </c>
      <c r="J122" s="9">
        <v>1631</v>
      </c>
      <c r="K122" s="29">
        <v>132.91</v>
      </c>
      <c r="L122" s="30">
        <f t="shared" si="6"/>
        <v>4.13</v>
      </c>
      <c r="M122" s="9">
        <v>2080</v>
      </c>
    </row>
    <row r="123" spans="1:13" s="117" customFormat="1" ht="25.5" customHeight="1" x14ac:dyDescent="0.15">
      <c r="A123" s="96">
        <v>42979</v>
      </c>
      <c r="B123" s="30">
        <v>114.05</v>
      </c>
      <c r="C123" s="30">
        <f t="shared" si="7"/>
        <v>2.52</v>
      </c>
      <c r="D123" s="9">
        <v>5089</v>
      </c>
      <c r="E123" s="29">
        <v>106.59</v>
      </c>
      <c r="F123" s="30">
        <f t="shared" si="4"/>
        <v>1.88</v>
      </c>
      <c r="G123" s="9">
        <v>834</v>
      </c>
      <c r="H123" s="29">
        <v>103.78</v>
      </c>
      <c r="I123" s="30">
        <f t="shared" si="5"/>
        <v>1.74</v>
      </c>
      <c r="J123" s="9">
        <v>1967</v>
      </c>
      <c r="K123" s="29">
        <v>132.88999999999999</v>
      </c>
      <c r="L123" s="30">
        <f t="shared" si="6"/>
        <v>3.31</v>
      </c>
      <c r="M123" s="9">
        <v>2288</v>
      </c>
    </row>
    <row r="124" spans="1:13" s="117" customFormat="1" ht="25.5" customHeight="1" thickBot="1" x14ac:dyDescent="0.2">
      <c r="A124" s="96">
        <v>43009</v>
      </c>
      <c r="B124" s="30">
        <v>110.91</v>
      </c>
      <c r="C124" s="30">
        <f t="shared" si="7"/>
        <v>0.89</v>
      </c>
      <c r="D124" s="9">
        <v>3404</v>
      </c>
      <c r="E124" s="29">
        <v>102.95</v>
      </c>
      <c r="F124" s="30">
        <f t="shared" si="4"/>
        <v>-0.2</v>
      </c>
      <c r="G124" s="9">
        <v>668</v>
      </c>
      <c r="H124" s="29">
        <v>98.11</v>
      </c>
      <c r="I124" s="30">
        <f t="shared" si="5"/>
        <v>-1.83</v>
      </c>
      <c r="J124" s="9">
        <v>1061</v>
      </c>
      <c r="K124" s="29">
        <v>131.63</v>
      </c>
      <c r="L124" s="30">
        <f t="shared" si="6"/>
        <v>3.43</v>
      </c>
      <c r="M124" s="9">
        <v>1675</v>
      </c>
    </row>
    <row r="125" spans="1:13" x14ac:dyDescent="0.15">
      <c r="A125" s="108"/>
      <c r="B125" s="107"/>
      <c r="C125" s="107"/>
      <c r="D125" s="109"/>
      <c r="E125" s="107"/>
      <c r="F125" s="107"/>
      <c r="G125" s="109"/>
      <c r="H125" s="107"/>
      <c r="I125" s="107"/>
      <c r="J125" s="109"/>
      <c r="K125" s="107"/>
      <c r="L125" s="107"/>
      <c r="M125" s="109"/>
    </row>
    <row r="413" spans="1:13" x14ac:dyDescent="0.15">
      <c r="A413" s="108"/>
      <c r="B413" s="107"/>
      <c r="C413" s="107"/>
      <c r="D413" s="109"/>
      <c r="E413" s="107"/>
      <c r="F413" s="107"/>
      <c r="G413" s="109"/>
      <c r="H413" s="107"/>
      <c r="I413" s="107"/>
      <c r="J413" s="109"/>
      <c r="K413" s="107"/>
      <c r="L413" s="107"/>
      <c r="M413" s="109"/>
    </row>
  </sheetData>
  <phoneticPr fontId="1"/>
  <conditionalFormatting sqref="A1:M1048576">
    <cfRule type="expression" dxfId="31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3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3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24" si="4">IFERROR( ROUND((E86-E74)/E74*100,2),"")</f>
        <v>-4.53</v>
      </c>
      <c r="G86" s="20">
        <v>294</v>
      </c>
      <c r="H86" s="43">
        <v>98.68</v>
      </c>
      <c r="I86" s="44">
        <f t="shared" ref="I86:I124" si="5">IFERROR( ROUND((H86-H74)/H74*100,2),"")</f>
        <v>-0.65</v>
      </c>
      <c r="J86" s="20">
        <v>502</v>
      </c>
      <c r="K86" s="43">
        <v>109.38</v>
      </c>
      <c r="L86" s="44">
        <f t="shared" ref="L86:L124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24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105.22</v>
      </c>
      <c r="C122" s="30">
        <f t="shared" si="7"/>
        <v>1.79</v>
      </c>
      <c r="D122" s="9">
        <v>1051</v>
      </c>
      <c r="E122" s="29">
        <v>102.02</v>
      </c>
      <c r="F122" s="30">
        <f t="shared" si="4"/>
        <v>8.49</v>
      </c>
      <c r="G122" s="9">
        <v>323</v>
      </c>
      <c r="H122" s="29">
        <v>99.84</v>
      </c>
      <c r="I122" s="30">
        <f t="shared" si="5"/>
        <v>-0.92</v>
      </c>
      <c r="J122" s="9">
        <v>526</v>
      </c>
      <c r="K122" s="29">
        <v>137.03</v>
      </c>
      <c r="L122" s="30">
        <f t="shared" si="6"/>
        <v>0.42</v>
      </c>
      <c r="M122" s="9">
        <v>202</v>
      </c>
    </row>
    <row r="123" spans="1:13" s="117" customFormat="1" ht="25.5" customHeight="1" x14ac:dyDescent="0.15">
      <c r="A123" s="96">
        <v>42979</v>
      </c>
      <c r="B123" s="30">
        <v>106.3</v>
      </c>
      <c r="C123" s="30">
        <f t="shared" si="7"/>
        <v>6.34</v>
      </c>
      <c r="D123" s="9">
        <v>1107</v>
      </c>
      <c r="E123" s="29">
        <v>103.4</v>
      </c>
      <c r="F123" s="30">
        <f t="shared" si="4"/>
        <v>8.6</v>
      </c>
      <c r="G123" s="9">
        <v>354</v>
      </c>
      <c r="H123" s="29">
        <v>101.29</v>
      </c>
      <c r="I123" s="30">
        <f t="shared" si="5"/>
        <v>5.62</v>
      </c>
      <c r="J123" s="9">
        <v>556</v>
      </c>
      <c r="K123" s="29">
        <v>136.91</v>
      </c>
      <c r="L123" s="30">
        <f t="shared" si="6"/>
        <v>5.65</v>
      </c>
      <c r="M123" s="9">
        <v>197</v>
      </c>
    </row>
    <row r="124" spans="1:13" s="117" customFormat="1" ht="25.5" customHeight="1" thickBot="1" x14ac:dyDescent="0.2">
      <c r="A124" s="96">
        <v>43009</v>
      </c>
      <c r="B124" s="30">
        <v>99.57</v>
      </c>
      <c r="C124" s="30">
        <f t="shared" si="7"/>
        <v>-4.08</v>
      </c>
      <c r="D124" s="9">
        <v>673</v>
      </c>
      <c r="E124" s="29">
        <v>96.39</v>
      </c>
      <c r="F124" s="30">
        <f t="shared" si="4"/>
        <v>3.04</v>
      </c>
      <c r="G124" s="9">
        <v>235</v>
      </c>
      <c r="H124" s="29">
        <v>92.71</v>
      </c>
      <c r="I124" s="30">
        <f t="shared" si="5"/>
        <v>-9.2899999999999991</v>
      </c>
      <c r="J124" s="9">
        <v>295</v>
      </c>
      <c r="K124" s="29">
        <v>133.94</v>
      </c>
      <c r="L124" s="30">
        <f t="shared" si="6"/>
        <v>1.74</v>
      </c>
      <c r="M124" s="9">
        <v>143</v>
      </c>
    </row>
    <row r="125" spans="1:13" x14ac:dyDescent="0.15">
      <c r="A125" s="108"/>
      <c r="B125" s="107"/>
      <c r="C125" s="107"/>
      <c r="D125" s="109"/>
      <c r="E125" s="107"/>
      <c r="F125" s="107"/>
      <c r="G125" s="109"/>
      <c r="H125" s="107"/>
      <c r="I125" s="107"/>
      <c r="J125" s="109"/>
      <c r="K125" s="107"/>
      <c r="L125" s="107"/>
      <c r="M125" s="109"/>
    </row>
    <row r="413" spans="1:13" x14ac:dyDescent="0.15">
      <c r="A413" s="108"/>
      <c r="B413" s="107"/>
      <c r="C413" s="107"/>
      <c r="D413" s="109"/>
      <c r="E413" s="107"/>
      <c r="F413" s="107"/>
      <c r="G413" s="109"/>
      <c r="H413" s="107"/>
      <c r="I413" s="107"/>
      <c r="J413" s="109"/>
      <c r="K413" s="107"/>
      <c r="L413" s="107"/>
      <c r="M413" s="109"/>
    </row>
  </sheetData>
  <phoneticPr fontId="1"/>
  <conditionalFormatting sqref="A1:M1048576">
    <cfRule type="expression" dxfId="30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3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24" si="4">IFERROR( ROUND((E86-E74)/E74*100,2),"")</f>
        <v>7.03</v>
      </c>
      <c r="G86" s="11">
        <v>347</v>
      </c>
      <c r="H86" s="33">
        <v>100.89</v>
      </c>
      <c r="I86" s="34">
        <f t="shared" ref="I86:I124" si="5">IFERROR( ROUND((H86-H74)/H74*100,2),"")</f>
        <v>1.37</v>
      </c>
      <c r="J86" s="11">
        <v>831</v>
      </c>
      <c r="K86" s="33">
        <v>117.24</v>
      </c>
      <c r="L86" s="34">
        <f t="shared" ref="L86:L124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24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109.32</v>
      </c>
      <c r="C122" s="30">
        <f t="shared" si="7"/>
        <v>1.98</v>
      </c>
      <c r="D122" s="9">
        <v>1821</v>
      </c>
      <c r="E122" s="29">
        <v>98.8</v>
      </c>
      <c r="F122" s="30">
        <f t="shared" si="4"/>
        <v>3.28</v>
      </c>
      <c r="G122" s="9">
        <v>342</v>
      </c>
      <c r="H122" s="29">
        <v>98.53</v>
      </c>
      <c r="I122" s="30">
        <f t="shared" si="5"/>
        <v>-3.06</v>
      </c>
      <c r="J122" s="9">
        <v>764</v>
      </c>
      <c r="K122" s="29">
        <v>139.80000000000001</v>
      </c>
      <c r="L122" s="30">
        <f t="shared" si="6"/>
        <v>8.25</v>
      </c>
      <c r="M122" s="9">
        <v>715</v>
      </c>
    </row>
    <row r="123" spans="1:13" s="117" customFormat="1" ht="25.5" customHeight="1" x14ac:dyDescent="0.15">
      <c r="A123" s="96">
        <v>42979</v>
      </c>
      <c r="B123" s="30">
        <v>110.91</v>
      </c>
      <c r="C123" s="30">
        <f t="shared" si="7"/>
        <v>1.72</v>
      </c>
      <c r="D123" s="9">
        <v>2070</v>
      </c>
      <c r="E123" s="29">
        <v>101.28</v>
      </c>
      <c r="F123" s="30">
        <f t="shared" si="4"/>
        <v>-2.9</v>
      </c>
      <c r="G123" s="9">
        <v>432</v>
      </c>
      <c r="H123" s="29">
        <v>100.35</v>
      </c>
      <c r="I123" s="30">
        <f t="shared" si="5"/>
        <v>0.1</v>
      </c>
      <c r="J123" s="9">
        <v>895</v>
      </c>
      <c r="K123" s="29">
        <v>141.46</v>
      </c>
      <c r="L123" s="30">
        <f t="shared" si="6"/>
        <v>8.24</v>
      </c>
      <c r="M123" s="9">
        <v>743</v>
      </c>
    </row>
    <row r="124" spans="1:13" s="117" customFormat="1" ht="25.5" customHeight="1" thickBot="1" x14ac:dyDescent="0.2">
      <c r="A124" s="96">
        <v>43009</v>
      </c>
      <c r="B124" s="30">
        <v>113.02</v>
      </c>
      <c r="C124" s="30">
        <f t="shared" si="7"/>
        <v>5.68</v>
      </c>
      <c r="D124" s="9">
        <v>1377</v>
      </c>
      <c r="E124" s="29">
        <v>110.24</v>
      </c>
      <c r="F124" s="30">
        <f t="shared" si="4"/>
        <v>14.52</v>
      </c>
      <c r="G124" s="9">
        <v>286</v>
      </c>
      <c r="H124" s="29">
        <v>99</v>
      </c>
      <c r="I124" s="30">
        <f t="shared" si="5"/>
        <v>0.18</v>
      </c>
      <c r="J124" s="9">
        <v>504</v>
      </c>
      <c r="K124" s="29">
        <v>138.91</v>
      </c>
      <c r="L124" s="30">
        <f t="shared" si="6"/>
        <v>4.5999999999999996</v>
      </c>
      <c r="M124" s="9">
        <v>587</v>
      </c>
    </row>
    <row r="125" spans="1:13" x14ac:dyDescent="0.15">
      <c r="A125" s="108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</row>
    <row r="413" spans="1:13" x14ac:dyDescent="0.15">
      <c r="A413" s="108"/>
      <c r="B413" s="107"/>
      <c r="C413" s="107"/>
      <c r="D413" s="109"/>
      <c r="E413" s="107"/>
      <c r="F413" s="107"/>
      <c r="G413" s="109"/>
      <c r="H413" s="107"/>
      <c r="I413" s="107"/>
      <c r="J413" s="109"/>
      <c r="K413" s="107"/>
      <c r="L413" s="107"/>
      <c r="M413" s="109"/>
    </row>
  </sheetData>
  <phoneticPr fontId="1"/>
  <conditionalFormatting sqref="A1:M1048576">
    <cfRule type="expression" dxfId="29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12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12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12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12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123.85</v>
      </c>
      <c r="C410" s="30">
        <f t="shared" si="14"/>
        <v>4.83</v>
      </c>
      <c r="D410" s="9">
        <v>1808</v>
      </c>
      <c r="E410" s="29">
        <v>116.69</v>
      </c>
      <c r="F410" s="30">
        <f t="shared" si="17"/>
        <v>-1.22</v>
      </c>
      <c r="G410" s="9">
        <v>241</v>
      </c>
      <c r="H410" s="29">
        <v>110.23</v>
      </c>
      <c r="I410" s="30">
        <f t="shared" si="16"/>
        <v>7.36</v>
      </c>
      <c r="J410" s="9">
        <v>453</v>
      </c>
      <c r="K410" s="29">
        <v>138.63</v>
      </c>
      <c r="L410" s="30">
        <f t="shared" si="15"/>
        <v>5.89</v>
      </c>
      <c r="M410" s="9">
        <v>1114</v>
      </c>
    </row>
    <row r="411" spans="1:13" s="117" customFormat="1" ht="25.5" customHeight="1" x14ac:dyDescent="0.15">
      <c r="A411" s="96">
        <v>42979</v>
      </c>
      <c r="B411" s="30">
        <v>122.65</v>
      </c>
      <c r="C411" s="30">
        <f t="shared" si="14"/>
        <v>3.07</v>
      </c>
      <c r="D411" s="9">
        <v>2133</v>
      </c>
      <c r="E411" s="29">
        <v>116.34</v>
      </c>
      <c r="F411" s="30">
        <f t="shared" si="17"/>
        <v>0.78</v>
      </c>
      <c r="G411" s="9">
        <v>285</v>
      </c>
      <c r="H411" s="29">
        <v>109.12</v>
      </c>
      <c r="I411" s="30">
        <f t="shared" si="16"/>
        <v>1.75</v>
      </c>
      <c r="J411" s="9">
        <v>573</v>
      </c>
      <c r="K411" s="29">
        <v>137.84</v>
      </c>
      <c r="L411" s="30">
        <f t="shared" si="15"/>
        <v>4.54</v>
      </c>
      <c r="M411" s="9">
        <v>1275</v>
      </c>
    </row>
    <row r="412" spans="1:13" s="117" customFormat="1" ht="25.5" customHeight="1" thickBot="1" x14ac:dyDescent="0.2">
      <c r="A412" s="96">
        <v>43009</v>
      </c>
      <c r="B412" s="30">
        <v>118.47</v>
      </c>
      <c r="C412" s="30">
        <f t="shared" si="14"/>
        <v>0.47</v>
      </c>
      <c r="D412" s="9">
        <v>1432</v>
      </c>
      <c r="E412" s="29">
        <v>105.73</v>
      </c>
      <c r="F412" s="30">
        <f t="shared" si="17"/>
        <v>-6.37</v>
      </c>
      <c r="G412" s="9">
        <v>203</v>
      </c>
      <c r="H412" s="29">
        <v>102.43</v>
      </c>
      <c r="I412" s="30">
        <f t="shared" si="16"/>
        <v>-1.93</v>
      </c>
      <c r="J412" s="9">
        <v>285</v>
      </c>
      <c r="K412" s="29">
        <v>137.88999999999999</v>
      </c>
      <c r="L412" s="30">
        <f t="shared" si="15"/>
        <v>4.75</v>
      </c>
      <c r="M412" s="9">
        <v>944</v>
      </c>
    </row>
    <row r="413" spans="1:13" x14ac:dyDescent="0.15">
      <c r="A413" s="108"/>
      <c r="B413" s="107"/>
      <c r="C413" s="107"/>
      <c r="D413" s="109"/>
      <c r="E413" s="107"/>
      <c r="F413" s="107"/>
      <c r="G413" s="109"/>
      <c r="H413" s="107"/>
      <c r="I413" s="107"/>
      <c r="J413" s="109"/>
      <c r="K413" s="107"/>
      <c r="L413" s="107"/>
      <c r="M413" s="109"/>
    </row>
    <row r="414" spans="1:13" ht="18.75" x14ac:dyDescent="0.15">
      <c r="A414" s="106" t="s">
        <v>64</v>
      </c>
    </row>
  </sheetData>
  <phoneticPr fontId="1"/>
  <conditionalFormatting sqref="A1:M412">
    <cfRule type="expression" dxfId="28" priority="85">
      <formula>MATCH(MAX(A:A)+1,A:A, 1)-2&lt;=ROW($A1)=TRUE</formula>
    </cfRule>
  </conditionalFormatting>
  <conditionalFormatting sqref="H21:H402 E21:E402 B297:B402 K297:K402">
    <cfRule type="expression" dxfId="27" priority="7">
      <formula>AVERAGE(D10:D21) &lt; 100</formula>
    </cfRule>
  </conditionalFormatting>
  <conditionalFormatting sqref="C298:C402 F23:F402 I22:I402 L298:L402">
    <cfRule type="expression" dxfId="26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12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12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12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12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108.09</v>
      </c>
      <c r="C410" s="30">
        <f t="shared" si="14"/>
        <v>3.31</v>
      </c>
      <c r="D410" s="9">
        <v>769</v>
      </c>
      <c r="E410" s="29">
        <v>104.93</v>
      </c>
      <c r="F410" s="30">
        <f t="shared" si="17"/>
        <v>11.34</v>
      </c>
      <c r="G410" s="9">
        <v>191</v>
      </c>
      <c r="H410" s="29">
        <v>101.88</v>
      </c>
      <c r="I410" s="30">
        <f t="shared" si="16"/>
        <v>0.25</v>
      </c>
      <c r="J410" s="9">
        <v>390</v>
      </c>
      <c r="K410" s="29">
        <v>138.5</v>
      </c>
      <c r="L410" s="30">
        <f t="shared" si="15"/>
        <v>1.94</v>
      </c>
      <c r="M410" s="9">
        <v>188</v>
      </c>
    </row>
    <row r="411" spans="1:13" s="117" customFormat="1" ht="25.5" customHeight="1" x14ac:dyDescent="0.15">
      <c r="A411" s="96">
        <v>42979</v>
      </c>
      <c r="B411" s="30">
        <v>108.68</v>
      </c>
      <c r="C411" s="30">
        <f t="shared" si="14"/>
        <v>6.48</v>
      </c>
      <c r="D411" s="9">
        <v>787</v>
      </c>
      <c r="E411" s="29">
        <v>107.52</v>
      </c>
      <c r="F411" s="30">
        <f t="shared" si="17"/>
        <v>11.47</v>
      </c>
      <c r="G411" s="9">
        <v>209</v>
      </c>
      <c r="H411" s="29">
        <v>102.38</v>
      </c>
      <c r="I411" s="30">
        <f t="shared" si="16"/>
        <v>4.63</v>
      </c>
      <c r="J411" s="9">
        <v>398</v>
      </c>
      <c r="K411" s="29">
        <v>136.66999999999999</v>
      </c>
      <c r="L411" s="30">
        <f t="shared" si="15"/>
        <v>5.63</v>
      </c>
      <c r="M411" s="9">
        <v>180</v>
      </c>
    </row>
    <row r="412" spans="1:13" s="117" customFormat="1" ht="25.5" customHeight="1" thickBot="1" x14ac:dyDescent="0.2">
      <c r="A412" s="96">
        <v>43009</v>
      </c>
      <c r="B412" s="30">
        <v>103.87</v>
      </c>
      <c r="C412" s="30">
        <f t="shared" si="14"/>
        <v>-1.8</v>
      </c>
      <c r="D412" s="9">
        <v>478</v>
      </c>
      <c r="E412" s="29">
        <v>101.27</v>
      </c>
      <c r="F412" s="30">
        <f t="shared" si="17"/>
        <v>7.46</v>
      </c>
      <c r="G412" s="9">
        <v>146</v>
      </c>
      <c r="H412" s="29">
        <v>96.5</v>
      </c>
      <c r="I412" s="30">
        <f t="shared" si="16"/>
        <v>-7.56</v>
      </c>
      <c r="J412" s="9">
        <v>208</v>
      </c>
      <c r="K412" s="29">
        <v>133.37</v>
      </c>
      <c r="L412" s="30">
        <f t="shared" si="15"/>
        <v>2.29</v>
      </c>
      <c r="M412" s="9">
        <v>124</v>
      </c>
    </row>
    <row r="413" spans="1:13" x14ac:dyDescent="0.15">
      <c r="A413" s="108"/>
      <c r="B413" s="107"/>
      <c r="C413" s="107"/>
      <c r="D413" s="109"/>
      <c r="E413" s="107"/>
      <c r="F413" s="107"/>
      <c r="G413" s="109"/>
      <c r="H413" s="107"/>
      <c r="I413" s="107"/>
      <c r="J413" s="109"/>
      <c r="K413" s="107"/>
      <c r="L413" s="107"/>
      <c r="M413" s="109"/>
    </row>
    <row r="414" spans="1:13" ht="18.75" x14ac:dyDescent="0.15">
      <c r="A414" s="106" t="s">
        <v>55</v>
      </c>
    </row>
  </sheetData>
  <phoneticPr fontId="1"/>
  <conditionalFormatting sqref="A1:M412">
    <cfRule type="expression" dxfId="25" priority="40">
      <formula>MATCH(MAX(A:A)+1,A:A, 1)-2&lt;=ROW($A1)=TRUE</formula>
    </cfRule>
  </conditionalFormatting>
  <conditionalFormatting sqref="E21:E402 H21:H402">
    <cfRule type="expression" dxfId="24" priority="8">
      <formula>AVERAGE(G10:G21) &lt; 100</formula>
    </cfRule>
  </conditionalFormatting>
  <conditionalFormatting sqref="F23:F402 I22:I402">
    <cfRule type="expression" dxfId="23" priority="7">
      <formula>AVERAGE(G11:G22) &lt; 100</formula>
    </cfRule>
  </conditionalFormatting>
  <conditionalFormatting sqref="B297:B402 K297:K402">
    <cfRule type="expression" dxfId="22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12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12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12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12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108.98</v>
      </c>
      <c r="C410" s="30">
        <f t="shared" si="14"/>
        <v>0.72</v>
      </c>
      <c r="D410" s="9">
        <v>980</v>
      </c>
      <c r="E410" s="29">
        <v>100.91</v>
      </c>
      <c r="F410" s="30">
        <f t="shared" si="17"/>
        <v>0.22</v>
      </c>
      <c r="G410" s="9">
        <v>134</v>
      </c>
      <c r="H410" s="29">
        <v>94.87</v>
      </c>
      <c r="I410" s="30">
        <f t="shared" si="16"/>
        <v>-3.74</v>
      </c>
      <c r="J410" s="9">
        <v>413</v>
      </c>
      <c r="K410" s="29">
        <v>139.41999999999999</v>
      </c>
      <c r="L410" s="30">
        <f t="shared" si="15"/>
        <v>6.14</v>
      </c>
      <c r="M410" s="9">
        <v>433</v>
      </c>
    </row>
    <row r="411" spans="1:13" s="117" customFormat="1" ht="25.5" customHeight="1" x14ac:dyDescent="0.15">
      <c r="A411" s="96">
        <v>42979</v>
      </c>
      <c r="B411" s="30">
        <v>109.88</v>
      </c>
      <c r="C411" s="30">
        <f t="shared" si="14"/>
        <v>3.2</v>
      </c>
      <c r="D411" s="9">
        <v>1074</v>
      </c>
      <c r="E411" s="29">
        <v>102.69</v>
      </c>
      <c r="F411" s="30">
        <f t="shared" si="17"/>
        <v>3.47</v>
      </c>
      <c r="G411" s="9">
        <v>201</v>
      </c>
      <c r="H411" s="29">
        <v>96.47</v>
      </c>
      <c r="I411" s="30">
        <f t="shared" si="16"/>
        <v>-0.08</v>
      </c>
      <c r="J411" s="9">
        <v>469</v>
      </c>
      <c r="K411" s="29">
        <v>141.58000000000001</v>
      </c>
      <c r="L411" s="30">
        <f t="shared" si="15"/>
        <v>8.67</v>
      </c>
      <c r="M411" s="9">
        <v>404</v>
      </c>
    </row>
    <row r="412" spans="1:13" s="117" customFormat="1" ht="25.5" customHeight="1" thickBot="1" x14ac:dyDescent="0.2">
      <c r="A412" s="96">
        <v>43009</v>
      </c>
      <c r="B412" s="30">
        <v>112.67</v>
      </c>
      <c r="C412" s="30">
        <f t="shared" si="14"/>
        <v>8.65</v>
      </c>
      <c r="D412" s="9">
        <v>688</v>
      </c>
      <c r="E412" s="29">
        <v>111.69</v>
      </c>
      <c r="F412" s="30">
        <f t="shared" si="17"/>
        <v>15.73</v>
      </c>
      <c r="G412" s="9">
        <v>117</v>
      </c>
      <c r="H412" s="29">
        <v>97.3</v>
      </c>
      <c r="I412" s="30">
        <f t="shared" si="16"/>
        <v>5.5</v>
      </c>
      <c r="J412" s="9">
        <v>243</v>
      </c>
      <c r="K412" s="29">
        <v>136.78</v>
      </c>
      <c r="L412" s="30">
        <f t="shared" si="15"/>
        <v>4.6399999999999997</v>
      </c>
      <c r="M412" s="9">
        <v>328</v>
      </c>
    </row>
    <row r="413" spans="1:13" ht="13.5" customHeight="1" x14ac:dyDescent="0.15">
      <c r="A413" s="108"/>
      <c r="B413" s="107"/>
      <c r="C413" s="107"/>
      <c r="D413" s="109"/>
      <c r="E413" s="107"/>
      <c r="F413" s="107"/>
      <c r="G413" s="109"/>
      <c r="H413" s="107"/>
      <c r="I413" s="107"/>
      <c r="J413" s="109"/>
      <c r="K413" s="107"/>
      <c r="L413" s="107"/>
      <c r="M413" s="109"/>
    </row>
    <row r="414" spans="1:13" ht="18.75" x14ac:dyDescent="0.15">
      <c r="A414" s="106" t="s">
        <v>50</v>
      </c>
    </row>
  </sheetData>
  <phoneticPr fontId="1"/>
  <conditionalFormatting sqref="A1:M412">
    <cfRule type="expression" dxfId="21" priority="37">
      <formula>MATCH(MAX(A:A)+1,A:A, 1)-2&lt;=ROW($A1)=TRUE</formula>
    </cfRule>
  </conditionalFormatting>
  <conditionalFormatting sqref="E21:E412 H21:H412">
    <cfRule type="expression" dxfId="20" priority="6">
      <formula>AVERAGE(G10:G21) &lt; 100</formula>
    </cfRule>
  </conditionalFormatting>
  <conditionalFormatting sqref="F23:F412 I22:I412">
    <cfRule type="expression" dxfId="19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24" si="4">IFERROR( ROUND((E86-E74)/E74*100,2),"")</f>
        <v>-11.67</v>
      </c>
      <c r="G86" s="11">
        <v>197</v>
      </c>
      <c r="H86" s="33">
        <v>97.47</v>
      </c>
      <c r="I86" s="34">
        <f t="shared" ref="I86:I124" si="5">IFERROR( ROUND((H86-H74)/H74*100,2),"")</f>
        <v>-3.96</v>
      </c>
      <c r="J86" s="11">
        <v>245</v>
      </c>
      <c r="K86" s="33">
        <v>134.71</v>
      </c>
      <c r="L86" s="34">
        <f t="shared" ref="L86:L124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24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19">
        <v>112.29</v>
      </c>
      <c r="C98" s="44">
        <f t="shared" si="7"/>
        <v>9.1999999999999993</v>
      </c>
      <c r="D98" s="120">
        <v>646</v>
      </c>
      <c r="E98" s="121">
        <v>101.51</v>
      </c>
      <c r="F98" s="44">
        <f t="shared" si="4"/>
        <v>8.7200000000000006</v>
      </c>
      <c r="G98" s="122">
        <v>225</v>
      </c>
      <c r="H98" s="119">
        <v>108.9</v>
      </c>
      <c r="I98" s="44">
        <f t="shared" si="5"/>
        <v>11.73</v>
      </c>
      <c r="J98" s="122">
        <v>295</v>
      </c>
      <c r="K98" s="119">
        <v>141.83000000000001</v>
      </c>
      <c r="L98" s="44">
        <f t="shared" si="6"/>
        <v>5.29</v>
      </c>
      <c r="M98" s="120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113.67</v>
      </c>
      <c r="C122" s="30">
        <f t="shared" si="7"/>
        <v>-2.35</v>
      </c>
      <c r="D122" s="9">
        <v>581</v>
      </c>
      <c r="E122" s="29">
        <v>95.11</v>
      </c>
      <c r="F122" s="30">
        <f t="shared" si="4"/>
        <v>-3.72</v>
      </c>
      <c r="G122" s="9">
        <v>240</v>
      </c>
      <c r="H122" s="29">
        <v>110.96</v>
      </c>
      <c r="I122" s="30">
        <f t="shared" si="5"/>
        <v>-0.31</v>
      </c>
      <c r="J122" s="9">
        <v>235</v>
      </c>
      <c r="K122" s="29">
        <v>158.96</v>
      </c>
      <c r="L122" s="30">
        <f t="shared" si="6"/>
        <v>0.37</v>
      </c>
      <c r="M122" s="9">
        <v>106</v>
      </c>
    </row>
    <row r="123" spans="1:13" s="117" customFormat="1" ht="25.5" customHeight="1" x14ac:dyDescent="0.15">
      <c r="A123" s="96">
        <v>42979</v>
      </c>
      <c r="B123" s="30">
        <v>120.43</v>
      </c>
      <c r="C123" s="30">
        <f t="shared" si="7"/>
        <v>4.5199999999999996</v>
      </c>
      <c r="D123" s="9">
        <v>654</v>
      </c>
      <c r="E123" s="29">
        <v>103.64</v>
      </c>
      <c r="F123" s="30">
        <f t="shared" si="4"/>
        <v>-5.58</v>
      </c>
      <c r="G123" s="9">
        <v>243</v>
      </c>
      <c r="H123" s="29">
        <v>113.84</v>
      </c>
      <c r="I123" s="30">
        <f t="shared" si="5"/>
        <v>5.31</v>
      </c>
      <c r="J123" s="9">
        <v>272</v>
      </c>
      <c r="K123" s="29">
        <v>165.22</v>
      </c>
      <c r="L123" s="30">
        <f t="shared" si="6"/>
        <v>14.58</v>
      </c>
      <c r="M123" s="9">
        <v>139</v>
      </c>
    </row>
    <row r="124" spans="1:13" s="117" customFormat="1" ht="25.5" customHeight="1" thickBot="1" x14ac:dyDescent="0.2">
      <c r="A124" s="96">
        <v>43009</v>
      </c>
      <c r="B124" s="30">
        <v>121.12</v>
      </c>
      <c r="C124" s="30">
        <f t="shared" si="7"/>
        <v>9.06</v>
      </c>
      <c r="D124" s="9">
        <v>541</v>
      </c>
      <c r="E124" s="29">
        <v>106.38</v>
      </c>
      <c r="F124" s="30">
        <f t="shared" si="4"/>
        <v>7.13</v>
      </c>
      <c r="G124" s="9">
        <v>227</v>
      </c>
      <c r="H124" s="29">
        <v>111.48</v>
      </c>
      <c r="I124" s="30">
        <f t="shared" si="5"/>
        <v>7.87</v>
      </c>
      <c r="J124" s="9">
        <v>191</v>
      </c>
      <c r="K124" s="29">
        <v>172.52</v>
      </c>
      <c r="L124" s="30">
        <f t="shared" si="6"/>
        <v>14.08</v>
      </c>
      <c r="M124" s="9">
        <v>123</v>
      </c>
    </row>
    <row r="125" spans="1:13" x14ac:dyDescent="0.15">
      <c r="A125" s="108"/>
      <c r="B125" s="107"/>
      <c r="C125" s="107"/>
      <c r="D125" s="109"/>
      <c r="E125" s="107"/>
      <c r="F125" s="107"/>
      <c r="G125" s="109"/>
      <c r="H125" s="107"/>
      <c r="I125" s="107"/>
      <c r="J125" s="109"/>
      <c r="K125" s="107"/>
      <c r="L125" s="107"/>
      <c r="M125" s="109"/>
    </row>
    <row r="413" spans="1:13" x14ac:dyDescent="0.15">
      <c r="A413" s="108"/>
      <c r="B413" s="107"/>
      <c r="C413" s="107"/>
      <c r="D413" s="109"/>
      <c r="E413" s="107"/>
      <c r="F413" s="107"/>
      <c r="G413" s="109"/>
      <c r="H413" s="107"/>
      <c r="I413" s="107"/>
      <c r="J413" s="109"/>
      <c r="K413" s="107"/>
      <c r="L413" s="107"/>
      <c r="M413" s="109"/>
    </row>
  </sheetData>
  <phoneticPr fontId="1"/>
  <conditionalFormatting sqref="A1:M1048576">
    <cfRule type="expression" dxfId="43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24" si="4">IFERROR( ROUND((E86-E74)/E74*100,2),"")</f>
        <v>2.0699999999999998</v>
      </c>
      <c r="G86" s="20">
        <v>414</v>
      </c>
      <c r="H86" s="43">
        <v>113.44</v>
      </c>
      <c r="I86" s="44">
        <f t="shared" ref="I86:I124" si="5">IFERROR( ROUND((H86-H74)/H74*100,2),"")</f>
        <v>0.36</v>
      </c>
      <c r="J86" s="20">
        <v>342</v>
      </c>
      <c r="K86" s="43">
        <v>168.89</v>
      </c>
      <c r="L86" s="44">
        <f t="shared" ref="L86:L124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24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117.21</v>
      </c>
      <c r="C122" s="30">
        <f t="shared" si="7"/>
        <v>-1.64</v>
      </c>
      <c r="D122" s="9">
        <v>905</v>
      </c>
      <c r="E122" s="29">
        <v>103.38</v>
      </c>
      <c r="F122" s="30">
        <f t="shared" si="4"/>
        <v>0.37</v>
      </c>
      <c r="G122" s="9">
        <v>390</v>
      </c>
      <c r="H122" s="29">
        <v>116.19</v>
      </c>
      <c r="I122" s="30">
        <f t="shared" si="5"/>
        <v>-2.3199999999999998</v>
      </c>
      <c r="J122" s="9">
        <v>422</v>
      </c>
      <c r="K122" s="29">
        <v>181.22</v>
      </c>
      <c r="L122" s="30">
        <f t="shared" si="6"/>
        <v>-0.44</v>
      </c>
      <c r="M122" s="9">
        <v>93</v>
      </c>
    </row>
    <row r="123" spans="1:13" s="117" customFormat="1" ht="25.5" customHeight="1" x14ac:dyDescent="0.15">
      <c r="A123" s="96">
        <v>42979</v>
      </c>
      <c r="B123" s="30">
        <v>119.11</v>
      </c>
      <c r="C123" s="30">
        <f t="shared" si="7"/>
        <v>0.23</v>
      </c>
      <c r="D123" s="9">
        <v>996</v>
      </c>
      <c r="E123" s="29">
        <v>107.88</v>
      </c>
      <c r="F123" s="30">
        <f t="shared" si="4"/>
        <v>8.64</v>
      </c>
      <c r="G123" s="9">
        <v>392</v>
      </c>
      <c r="H123" s="29">
        <v>115.79</v>
      </c>
      <c r="I123" s="30">
        <f t="shared" si="5"/>
        <v>-3.9</v>
      </c>
      <c r="J123" s="9">
        <v>478</v>
      </c>
      <c r="K123" s="29">
        <v>176.39</v>
      </c>
      <c r="L123" s="30">
        <f t="shared" si="6"/>
        <v>-1.71</v>
      </c>
      <c r="M123" s="9">
        <v>126</v>
      </c>
    </row>
    <row r="124" spans="1:13" s="117" customFormat="1" ht="25.5" customHeight="1" thickBot="1" x14ac:dyDescent="0.2">
      <c r="A124" s="96">
        <v>43009</v>
      </c>
      <c r="B124" s="30">
        <v>116.52</v>
      </c>
      <c r="C124" s="30">
        <f t="shared" si="7"/>
        <v>1.9</v>
      </c>
      <c r="D124" s="9">
        <v>668</v>
      </c>
      <c r="E124" s="29">
        <v>102.69</v>
      </c>
      <c r="F124" s="30">
        <f t="shared" si="4"/>
        <v>-0.28000000000000003</v>
      </c>
      <c r="G124" s="9">
        <v>298</v>
      </c>
      <c r="H124" s="29">
        <v>114.15</v>
      </c>
      <c r="I124" s="30">
        <f t="shared" si="5"/>
        <v>3.39</v>
      </c>
      <c r="J124" s="9">
        <v>268</v>
      </c>
      <c r="K124" s="29">
        <v>184.14</v>
      </c>
      <c r="L124" s="30">
        <f t="shared" si="6"/>
        <v>4.6500000000000004</v>
      </c>
      <c r="M124" s="9">
        <v>102</v>
      </c>
    </row>
    <row r="125" spans="1:13" ht="13.5" customHeight="1" x14ac:dyDescent="0.15">
      <c r="A125" s="108"/>
      <c r="B125" s="107"/>
      <c r="C125" s="107"/>
      <c r="D125" s="109"/>
      <c r="E125" s="107"/>
      <c r="F125" s="107"/>
      <c r="G125" s="109"/>
      <c r="H125" s="107"/>
      <c r="I125" s="107"/>
      <c r="J125" s="109"/>
      <c r="K125" s="107"/>
      <c r="L125" s="107"/>
      <c r="M125" s="109"/>
    </row>
    <row r="126" spans="1:13" ht="17.25" x14ac:dyDescent="0.15">
      <c r="G126" s="110" t="s">
        <v>21</v>
      </c>
      <c r="H126" s="110"/>
    </row>
    <row r="413" spans="1:13" x14ac:dyDescent="0.15">
      <c r="A413" s="108"/>
      <c r="B413" s="107"/>
      <c r="C413" s="107"/>
      <c r="D413" s="109"/>
      <c r="E413" s="107"/>
      <c r="F413" s="107"/>
      <c r="G413" s="109"/>
      <c r="H413" s="107"/>
      <c r="I413" s="107"/>
      <c r="J413" s="109"/>
      <c r="K413" s="107"/>
      <c r="L413" s="107"/>
      <c r="M413" s="109"/>
    </row>
  </sheetData>
  <phoneticPr fontId="1"/>
  <conditionalFormatting sqref="A1:M1048576">
    <cfRule type="expression" dxfId="42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24" si="4">IFERROR( ROUND((E86-E74)/E74*100,2),"")</f>
        <v>-2.5</v>
      </c>
      <c r="G86" s="20">
        <v>989</v>
      </c>
      <c r="H86" s="43">
        <v>97.13</v>
      </c>
      <c r="I86" s="44">
        <f t="shared" ref="I86:I124" si="5">IFERROR( ROUND((H86-H74)/H74*100,2),"")</f>
        <v>-2.98</v>
      </c>
      <c r="J86" s="20">
        <v>2100</v>
      </c>
      <c r="K86" s="43">
        <v>110.97</v>
      </c>
      <c r="L86" s="44">
        <f t="shared" ref="L86:L124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24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111.18</v>
      </c>
      <c r="C122" s="30">
        <f t="shared" si="7"/>
        <v>2.94</v>
      </c>
      <c r="D122" s="9">
        <v>5031</v>
      </c>
      <c r="E122" s="29">
        <v>102.15</v>
      </c>
      <c r="F122" s="30">
        <f t="shared" si="4"/>
        <v>1.98</v>
      </c>
      <c r="G122" s="9">
        <v>1006</v>
      </c>
      <c r="H122" s="29">
        <v>101.36</v>
      </c>
      <c r="I122" s="30">
        <f t="shared" si="5"/>
        <v>2.72</v>
      </c>
      <c r="J122" s="9">
        <v>1899</v>
      </c>
      <c r="K122" s="29">
        <v>131.66999999999999</v>
      </c>
      <c r="L122" s="30">
        <f t="shared" si="6"/>
        <v>4.24</v>
      </c>
      <c r="M122" s="9">
        <v>2126</v>
      </c>
    </row>
    <row r="123" spans="1:13" s="117" customFormat="1" ht="25.5" customHeight="1" x14ac:dyDescent="0.15">
      <c r="A123" s="96">
        <v>42979</v>
      </c>
      <c r="B123" s="30">
        <v>111.54</v>
      </c>
      <c r="C123" s="30">
        <f t="shared" si="7"/>
        <v>1.42</v>
      </c>
      <c r="D123" s="9">
        <v>5761</v>
      </c>
      <c r="E123" s="29">
        <v>101.05</v>
      </c>
      <c r="F123" s="30">
        <f t="shared" si="4"/>
        <v>1.02</v>
      </c>
      <c r="G123" s="9">
        <v>1064</v>
      </c>
      <c r="H123" s="29">
        <v>102.61</v>
      </c>
      <c r="I123" s="30">
        <f t="shared" si="5"/>
        <v>-0.18</v>
      </c>
      <c r="J123" s="9">
        <v>2361</v>
      </c>
      <c r="K123" s="29">
        <v>132.16999999999999</v>
      </c>
      <c r="L123" s="30">
        <f t="shared" si="6"/>
        <v>3.25</v>
      </c>
      <c r="M123" s="9">
        <v>2336</v>
      </c>
    </row>
    <row r="124" spans="1:13" s="117" customFormat="1" ht="25.5" customHeight="1" thickBot="1" x14ac:dyDescent="0.2">
      <c r="A124" s="96">
        <v>43009</v>
      </c>
      <c r="B124" s="30">
        <v>109.11</v>
      </c>
      <c r="C124" s="30">
        <f t="shared" si="7"/>
        <v>1.01</v>
      </c>
      <c r="D124" s="9">
        <v>3810</v>
      </c>
      <c r="E124" s="29">
        <v>101.35</v>
      </c>
      <c r="F124" s="30">
        <f t="shared" si="4"/>
        <v>3.08</v>
      </c>
      <c r="G124" s="9">
        <v>853</v>
      </c>
      <c r="H124" s="29">
        <v>96.75</v>
      </c>
      <c r="I124" s="30">
        <f t="shared" si="5"/>
        <v>-3.01</v>
      </c>
      <c r="J124" s="9">
        <v>1247</v>
      </c>
      <c r="K124" s="29">
        <v>130.49</v>
      </c>
      <c r="L124" s="30">
        <f t="shared" si="6"/>
        <v>3.42</v>
      </c>
      <c r="M124" s="9">
        <v>1710</v>
      </c>
    </row>
    <row r="125" spans="1:13" x14ac:dyDescent="0.15">
      <c r="A125" s="108"/>
      <c r="B125" s="107"/>
      <c r="C125" s="107"/>
      <c r="D125" s="109"/>
      <c r="E125" s="107"/>
      <c r="F125" s="107"/>
      <c r="G125" s="109"/>
      <c r="H125" s="107"/>
      <c r="I125" s="107"/>
      <c r="J125" s="109"/>
      <c r="K125" s="107"/>
      <c r="L125" s="107"/>
      <c r="M125" s="109"/>
    </row>
    <row r="413" spans="1:13" x14ac:dyDescent="0.15">
      <c r="A413" s="108"/>
      <c r="B413" s="107"/>
      <c r="C413" s="107"/>
      <c r="D413" s="109"/>
      <c r="E413" s="107"/>
      <c r="F413" s="107"/>
      <c r="G413" s="109"/>
      <c r="H413" s="107"/>
      <c r="I413" s="107"/>
      <c r="J413" s="109"/>
      <c r="K413" s="107"/>
      <c r="L413" s="107"/>
      <c r="M413" s="109"/>
    </row>
  </sheetData>
  <phoneticPr fontId="1"/>
  <conditionalFormatting sqref="A1:M1048576">
    <cfRule type="expression" dxfId="41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24" si="4">IFERROR( ROUND((E86-E74)/E74*100,2),"")</f>
        <v>6.08</v>
      </c>
      <c r="G86" s="20">
        <v>107</v>
      </c>
      <c r="H86" s="43">
        <v>98.58</v>
      </c>
      <c r="I86" s="44">
        <f t="shared" ref="I86:I124" si="5">IFERROR( ROUND((H86-H74)/H74*100,2),"")</f>
        <v>3.79</v>
      </c>
      <c r="J86" s="20">
        <v>82</v>
      </c>
      <c r="K86" s="43">
        <v>112.89</v>
      </c>
      <c r="L86" s="44">
        <f t="shared" ref="L86:L124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24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104.28</v>
      </c>
      <c r="C122" s="30">
        <f t="shared" si="7"/>
        <v>4.68</v>
      </c>
      <c r="D122" s="9">
        <v>234</v>
      </c>
      <c r="E122" s="29">
        <v>94.82</v>
      </c>
      <c r="F122" s="30">
        <f t="shared" si="4"/>
        <v>-4.78</v>
      </c>
      <c r="G122" s="9">
        <v>118</v>
      </c>
      <c r="H122" s="29">
        <v>106.63</v>
      </c>
      <c r="I122" s="30">
        <f t="shared" si="5"/>
        <v>14.48</v>
      </c>
      <c r="J122" s="9">
        <v>97</v>
      </c>
      <c r="K122" s="29">
        <v>139.56</v>
      </c>
      <c r="L122" s="30">
        <f t="shared" si="6"/>
        <v>2.79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100.37</v>
      </c>
      <c r="C123" s="30">
        <f t="shared" si="7"/>
        <v>-5.1100000000000003</v>
      </c>
      <c r="D123" s="9">
        <v>251</v>
      </c>
      <c r="E123" s="29">
        <v>99.15</v>
      </c>
      <c r="F123" s="30">
        <f t="shared" si="4"/>
        <v>-4.05</v>
      </c>
      <c r="G123" s="9">
        <v>110</v>
      </c>
      <c r="H123" s="29">
        <v>94.7</v>
      </c>
      <c r="I123" s="30">
        <f t="shared" si="5"/>
        <v>-7.92</v>
      </c>
      <c r="J123" s="9">
        <v>128</v>
      </c>
      <c r="K123" s="29">
        <v>153.69</v>
      </c>
      <c r="L123" s="30">
        <f t="shared" si="6"/>
        <v>9.4700000000000006</v>
      </c>
      <c r="M123" s="9">
        <v>13</v>
      </c>
    </row>
    <row r="124" spans="1:13" s="117" customFormat="1" ht="25.5" customHeight="1" thickBot="1" x14ac:dyDescent="0.2">
      <c r="A124" s="96">
        <v>43009</v>
      </c>
      <c r="B124" s="30">
        <v>106.4</v>
      </c>
      <c r="C124" s="30">
        <f t="shared" si="7"/>
        <v>5.19</v>
      </c>
      <c r="D124" s="9">
        <v>173</v>
      </c>
      <c r="E124" s="29">
        <v>96.75</v>
      </c>
      <c r="F124" s="30">
        <f t="shared" si="4"/>
        <v>-5.51</v>
      </c>
      <c r="G124" s="9">
        <v>97</v>
      </c>
      <c r="H124" s="29">
        <v>111.73</v>
      </c>
      <c r="I124" s="30">
        <f t="shared" si="5"/>
        <v>19.57</v>
      </c>
      <c r="J124" s="9">
        <v>64</v>
      </c>
      <c r="K124" s="29">
        <v>133.59</v>
      </c>
      <c r="L124" s="30">
        <f t="shared" si="6"/>
        <v>-12.17</v>
      </c>
      <c r="M124" s="9">
        <v>12</v>
      </c>
    </row>
    <row r="125" spans="1:13" x14ac:dyDescent="0.15">
      <c r="A125" s="108"/>
      <c r="B125" s="107"/>
      <c r="C125" s="107"/>
      <c r="D125" s="109"/>
      <c r="E125" s="107"/>
      <c r="F125" s="107"/>
      <c r="G125" s="109"/>
      <c r="H125" s="107"/>
      <c r="I125" s="107"/>
      <c r="J125" s="109"/>
      <c r="K125" s="107"/>
      <c r="L125" s="107"/>
      <c r="M125" s="109"/>
    </row>
    <row r="126" spans="1:13" ht="17.25" x14ac:dyDescent="0.15">
      <c r="G126" s="110" t="s">
        <v>21</v>
      </c>
      <c r="H126" s="110"/>
    </row>
    <row r="413" spans="1:13" x14ac:dyDescent="0.15">
      <c r="A413" s="108"/>
      <c r="B413" s="107"/>
      <c r="C413" s="107"/>
      <c r="D413" s="109"/>
      <c r="E413" s="107"/>
      <c r="F413" s="107"/>
      <c r="G413" s="109"/>
      <c r="H413" s="107"/>
      <c r="I413" s="107"/>
      <c r="J413" s="109"/>
      <c r="K413" s="107"/>
      <c r="L413" s="107"/>
      <c r="M413" s="109"/>
    </row>
  </sheetData>
  <phoneticPr fontId="1"/>
  <conditionalFormatting sqref="A1:M125 A127:M1048576 A126:F126 H126:M126">
    <cfRule type="expression" dxfId="5" priority="10">
      <formula>MATCH(MAX(A:A)+1,A:A, 1)-2&lt;=ROW($A1)=TRUE</formula>
    </cfRule>
  </conditionalFormatting>
  <conditionalFormatting sqref="B22:B124 E22:E124 H22:H124 K22:K124">
    <cfRule type="expression" dxfId="4" priority="87">
      <formula>AVERAGE(D11:D22) &lt; 100</formula>
    </cfRule>
  </conditionalFormatting>
  <conditionalFormatting sqref="C22:C124 I22:I124 L22:L124 F22:F124">
    <cfRule type="expression" dxfId="3" priority="11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24" si="4">IFERROR( ROUND((E86-E74)/E74*100,2),"")</f>
        <v>-4.08</v>
      </c>
      <c r="G86" s="20">
        <v>494</v>
      </c>
      <c r="H86" s="43">
        <v>98.85</v>
      </c>
      <c r="I86" s="44">
        <f t="shared" ref="I86:I124" si="5">IFERROR( ROUND((H86-H74)/H74*100,2),"")</f>
        <v>2.59</v>
      </c>
      <c r="J86" s="20">
        <v>728</v>
      </c>
      <c r="K86" s="43">
        <v>109.01</v>
      </c>
      <c r="L86" s="44">
        <f t="shared" ref="L86:L124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24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100.48</v>
      </c>
      <c r="C122" s="30">
        <f t="shared" si="7"/>
        <v>2.56</v>
      </c>
      <c r="D122" s="9">
        <v>1532</v>
      </c>
      <c r="E122" s="29">
        <v>96.27</v>
      </c>
      <c r="F122" s="30">
        <f t="shared" si="4"/>
        <v>7.58</v>
      </c>
      <c r="G122" s="9">
        <v>501</v>
      </c>
      <c r="H122" s="29">
        <v>95.47</v>
      </c>
      <c r="I122" s="30">
        <f t="shared" si="5"/>
        <v>-0.77</v>
      </c>
      <c r="J122" s="9">
        <v>779</v>
      </c>
      <c r="K122" s="29">
        <v>138.58000000000001</v>
      </c>
      <c r="L122" s="30">
        <f t="shared" si="6"/>
        <v>5.31</v>
      </c>
      <c r="M122" s="9">
        <v>252</v>
      </c>
    </row>
    <row r="123" spans="1:13" s="117" customFormat="1" ht="25.5" customHeight="1" x14ac:dyDescent="0.15">
      <c r="A123" s="96">
        <v>42979</v>
      </c>
      <c r="B123" s="30">
        <v>100.5</v>
      </c>
      <c r="C123" s="30">
        <f t="shared" si="7"/>
        <v>4.63</v>
      </c>
      <c r="D123" s="9">
        <v>1677</v>
      </c>
      <c r="E123" s="29">
        <v>93.72</v>
      </c>
      <c r="F123" s="30">
        <f t="shared" si="4"/>
        <v>3.94</v>
      </c>
      <c r="G123" s="9">
        <v>621</v>
      </c>
      <c r="H123" s="29">
        <v>97.68</v>
      </c>
      <c r="I123" s="30">
        <f t="shared" si="5"/>
        <v>4.95</v>
      </c>
      <c r="J123" s="9">
        <v>806</v>
      </c>
      <c r="K123" s="29">
        <v>136.22999999999999</v>
      </c>
      <c r="L123" s="30">
        <f t="shared" si="6"/>
        <v>5.0999999999999996</v>
      </c>
      <c r="M123" s="9">
        <v>250</v>
      </c>
    </row>
    <row r="124" spans="1:13" s="117" customFormat="1" ht="25.5" customHeight="1" thickBot="1" x14ac:dyDescent="0.2">
      <c r="A124" s="96">
        <v>43009</v>
      </c>
      <c r="B124" s="30">
        <v>94.48</v>
      </c>
      <c r="C124" s="30">
        <f t="shared" si="7"/>
        <v>-2.61</v>
      </c>
      <c r="D124" s="9">
        <v>1039</v>
      </c>
      <c r="E124" s="29">
        <v>87.85</v>
      </c>
      <c r="F124" s="30">
        <f t="shared" si="4"/>
        <v>-1.2</v>
      </c>
      <c r="G124" s="9">
        <v>417</v>
      </c>
      <c r="H124" s="29">
        <v>89.63</v>
      </c>
      <c r="I124" s="30">
        <f t="shared" si="5"/>
        <v>-6.24</v>
      </c>
      <c r="J124" s="9">
        <v>429</v>
      </c>
      <c r="K124" s="29">
        <v>133.96</v>
      </c>
      <c r="L124" s="30">
        <f t="shared" si="6"/>
        <v>6.56</v>
      </c>
      <c r="M124" s="9">
        <v>193</v>
      </c>
    </row>
    <row r="125" spans="1:13" x14ac:dyDescent="0.15">
      <c r="A125" s="108"/>
      <c r="B125" s="107"/>
      <c r="C125" s="107"/>
      <c r="D125" s="109"/>
      <c r="E125" s="107"/>
      <c r="F125" s="107"/>
      <c r="G125" s="109"/>
      <c r="H125" s="107"/>
      <c r="I125" s="107"/>
      <c r="J125" s="109"/>
      <c r="K125" s="107"/>
      <c r="L125" s="107"/>
      <c r="M125" s="109"/>
    </row>
    <row r="413" spans="1:13" x14ac:dyDescent="0.15">
      <c r="A413" s="108"/>
      <c r="B413" s="107"/>
      <c r="C413" s="107"/>
      <c r="D413" s="109"/>
      <c r="E413" s="107"/>
      <c r="F413" s="107"/>
      <c r="G413" s="109"/>
      <c r="H413" s="107"/>
      <c r="I413" s="107"/>
      <c r="J413" s="109"/>
      <c r="K413" s="107"/>
      <c r="L413" s="107"/>
      <c r="M413" s="109"/>
    </row>
  </sheetData>
  <phoneticPr fontId="1"/>
  <conditionalFormatting sqref="A1:M1048576">
    <cfRule type="expression" dxfId="4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24" si="4">IFERROR( ROUND((E86-E74)/E74*100,2),"")</f>
        <v>2.5499999999999998</v>
      </c>
      <c r="G86" s="20">
        <v>449</v>
      </c>
      <c r="H86" s="43">
        <v>100.81</v>
      </c>
      <c r="I86" s="44">
        <f t="shared" ref="I86:I124" si="5">IFERROR( ROUND((H86-H74)/H74*100,2),"")</f>
        <v>0.85</v>
      </c>
      <c r="J86" s="20">
        <v>1018</v>
      </c>
      <c r="K86" s="43">
        <v>116.77</v>
      </c>
      <c r="L86" s="44">
        <f t="shared" ref="L86:L124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24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108.21</v>
      </c>
      <c r="C122" s="30">
        <f t="shared" si="7"/>
        <v>2.5</v>
      </c>
      <c r="D122" s="9">
        <v>2154</v>
      </c>
      <c r="E122" s="29">
        <v>97.55</v>
      </c>
      <c r="F122" s="30">
        <f t="shared" si="4"/>
        <v>0.9</v>
      </c>
      <c r="G122" s="9">
        <v>441</v>
      </c>
      <c r="H122" s="29">
        <v>98.48</v>
      </c>
      <c r="I122" s="30">
        <f t="shared" si="5"/>
        <v>-0.35</v>
      </c>
      <c r="J122" s="9">
        <v>947</v>
      </c>
      <c r="K122" s="29">
        <v>139.68</v>
      </c>
      <c r="L122" s="30">
        <f t="shared" si="6"/>
        <v>7.58</v>
      </c>
      <c r="M122" s="9">
        <v>766</v>
      </c>
    </row>
    <row r="123" spans="1:13" s="117" customFormat="1" ht="25.5" customHeight="1" x14ac:dyDescent="0.15">
      <c r="A123" s="96">
        <v>42979</v>
      </c>
      <c r="B123" s="30">
        <v>109.21</v>
      </c>
      <c r="C123" s="30">
        <f t="shared" si="7"/>
        <v>0.49</v>
      </c>
      <c r="D123" s="9">
        <v>2426</v>
      </c>
      <c r="E123" s="29">
        <v>100.81</v>
      </c>
      <c r="F123" s="30">
        <f t="shared" si="4"/>
        <v>-1.28</v>
      </c>
      <c r="G123" s="9">
        <v>552</v>
      </c>
      <c r="H123" s="29">
        <v>99</v>
      </c>
      <c r="I123" s="30">
        <f t="shared" si="5"/>
        <v>-2.1</v>
      </c>
      <c r="J123" s="9">
        <v>1079</v>
      </c>
      <c r="K123" s="29">
        <v>140.93</v>
      </c>
      <c r="L123" s="30">
        <f t="shared" si="6"/>
        <v>7.07</v>
      </c>
      <c r="M123" s="9">
        <v>795</v>
      </c>
    </row>
    <row r="124" spans="1:13" s="117" customFormat="1" ht="25.5" customHeight="1" thickBot="1" x14ac:dyDescent="0.2">
      <c r="A124" s="96">
        <v>43009</v>
      </c>
      <c r="B124" s="30">
        <v>111.17</v>
      </c>
      <c r="C124" s="30">
        <f t="shared" si="7"/>
        <v>3.35</v>
      </c>
      <c r="D124" s="9">
        <v>1622</v>
      </c>
      <c r="E124" s="29">
        <v>107.9</v>
      </c>
      <c r="F124" s="30">
        <f t="shared" si="4"/>
        <v>9.09</v>
      </c>
      <c r="G124" s="9">
        <v>372</v>
      </c>
      <c r="H124" s="29">
        <v>98.61</v>
      </c>
      <c r="I124" s="30">
        <f t="shared" si="5"/>
        <v>-0.5</v>
      </c>
      <c r="J124" s="9">
        <v>610</v>
      </c>
      <c r="K124" s="29">
        <v>137.24</v>
      </c>
      <c r="L124" s="30">
        <f t="shared" si="6"/>
        <v>1.97</v>
      </c>
      <c r="M124" s="9">
        <v>640</v>
      </c>
    </row>
    <row r="125" spans="1:13" x14ac:dyDescent="0.15">
      <c r="A125" s="108"/>
      <c r="B125" s="107"/>
      <c r="C125" s="107"/>
      <c r="D125" s="109"/>
      <c r="E125" s="107"/>
      <c r="F125" s="107"/>
      <c r="G125" s="109"/>
      <c r="H125" s="107"/>
      <c r="I125" s="107"/>
      <c r="J125" s="109"/>
      <c r="K125" s="107"/>
      <c r="L125" s="107"/>
      <c r="M125" s="109"/>
    </row>
    <row r="413" spans="1:13" x14ac:dyDescent="0.15">
      <c r="A413" s="108"/>
      <c r="B413" s="107"/>
      <c r="C413" s="107"/>
      <c r="D413" s="109"/>
      <c r="E413" s="107"/>
      <c r="F413" s="107"/>
      <c r="G413" s="109"/>
      <c r="H413" s="107"/>
      <c r="I413" s="107"/>
      <c r="J413" s="109"/>
      <c r="K413" s="107"/>
      <c r="L413" s="107"/>
      <c r="M413" s="109"/>
    </row>
  </sheetData>
  <phoneticPr fontId="1"/>
  <conditionalFormatting sqref="A1:M1048576">
    <cfRule type="expression" dxfId="39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24" si="4">IFERROR( ROUND((E86-E74)/E74*100,2),"")</f>
        <v>10.7</v>
      </c>
      <c r="G86" s="20">
        <v>169</v>
      </c>
      <c r="H86" s="43">
        <v>100.62</v>
      </c>
      <c r="I86" s="44">
        <f t="shared" ref="I86:I124" si="5">IFERROR( ROUND((H86-H74)/H74*100,2),"")</f>
        <v>-8.91</v>
      </c>
      <c r="J86" s="20">
        <v>269</v>
      </c>
      <c r="K86" s="43">
        <v>116.71</v>
      </c>
      <c r="L86" s="44">
        <f t="shared" ref="L86:L124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24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104.56</v>
      </c>
      <c r="C122" s="30">
        <f t="shared" si="7"/>
        <v>-0.83</v>
      </c>
      <c r="D122" s="9">
        <v>505</v>
      </c>
      <c r="E122" s="29">
        <v>95.43</v>
      </c>
      <c r="F122" s="30">
        <f t="shared" si="4"/>
        <v>-6.95</v>
      </c>
      <c r="G122" s="9">
        <v>188</v>
      </c>
      <c r="H122" s="29">
        <v>103.68</v>
      </c>
      <c r="I122" s="30">
        <f t="shared" si="5"/>
        <v>0.51</v>
      </c>
      <c r="J122" s="9">
        <v>255</v>
      </c>
      <c r="K122" s="29">
        <v>134.21</v>
      </c>
      <c r="L122" s="30">
        <f t="shared" si="6"/>
        <v>6.98</v>
      </c>
      <c r="M122" s="9">
        <v>62</v>
      </c>
    </row>
    <row r="123" spans="1:13" s="117" customFormat="1" ht="25.5" customHeight="1" x14ac:dyDescent="0.15">
      <c r="A123" s="96">
        <v>42979</v>
      </c>
      <c r="B123" s="30">
        <v>108.45</v>
      </c>
      <c r="C123" s="30">
        <f t="shared" si="7"/>
        <v>-4.18</v>
      </c>
      <c r="D123" s="9">
        <v>579</v>
      </c>
      <c r="E123" s="29">
        <v>101.86</v>
      </c>
      <c r="F123" s="30">
        <f t="shared" si="4"/>
        <v>-0.44</v>
      </c>
      <c r="G123" s="9">
        <v>234</v>
      </c>
      <c r="H123" s="29">
        <v>104.85</v>
      </c>
      <c r="I123" s="30">
        <f t="shared" si="5"/>
        <v>-9.0299999999999994</v>
      </c>
      <c r="J123" s="9">
        <v>274</v>
      </c>
      <c r="K123" s="29">
        <v>144.97999999999999</v>
      </c>
      <c r="L123" s="30">
        <f t="shared" si="6"/>
        <v>11.52</v>
      </c>
      <c r="M123" s="9">
        <v>71</v>
      </c>
    </row>
    <row r="124" spans="1:13" s="117" customFormat="1" ht="25.5" customHeight="1" thickBot="1" x14ac:dyDescent="0.2">
      <c r="A124" s="96">
        <v>43009</v>
      </c>
      <c r="B124" s="30">
        <v>106.46</v>
      </c>
      <c r="C124" s="30">
        <f t="shared" si="7"/>
        <v>-3.41</v>
      </c>
      <c r="D124" s="9">
        <v>402</v>
      </c>
      <c r="E124" s="29">
        <v>102.44</v>
      </c>
      <c r="F124" s="30">
        <f t="shared" si="4"/>
        <v>0.16</v>
      </c>
      <c r="G124" s="9">
        <v>161</v>
      </c>
      <c r="H124" s="29">
        <v>100.98</v>
      </c>
      <c r="I124" s="30">
        <f t="shared" si="5"/>
        <v>-7.29</v>
      </c>
      <c r="J124" s="9">
        <v>186</v>
      </c>
      <c r="K124" s="29">
        <v>141.85</v>
      </c>
      <c r="L124" s="30">
        <f t="shared" si="6"/>
        <v>5.9</v>
      </c>
      <c r="M124" s="9">
        <v>55</v>
      </c>
    </row>
    <row r="125" spans="1:13" x14ac:dyDescent="0.15">
      <c r="A125" s="108"/>
      <c r="B125" s="107"/>
      <c r="C125" s="107"/>
      <c r="D125" s="109"/>
      <c r="E125" s="107"/>
      <c r="F125" s="107"/>
      <c r="G125" s="109"/>
      <c r="H125" s="107"/>
      <c r="I125" s="107"/>
      <c r="J125" s="109"/>
      <c r="K125" s="107"/>
      <c r="L125" s="107"/>
      <c r="M125" s="109"/>
    </row>
    <row r="126" spans="1:13" ht="17.25" x14ac:dyDescent="0.15">
      <c r="G126" s="110" t="s">
        <v>21</v>
      </c>
      <c r="H126" s="110"/>
    </row>
    <row r="413" spans="1:13" x14ac:dyDescent="0.15">
      <c r="A413" s="108"/>
      <c r="B413" s="107"/>
      <c r="C413" s="107"/>
      <c r="D413" s="109"/>
      <c r="E413" s="107"/>
      <c r="F413" s="107"/>
      <c r="G413" s="109"/>
      <c r="H413" s="107"/>
      <c r="I413" s="107"/>
      <c r="J413" s="109"/>
      <c r="K413" s="107"/>
      <c r="L413" s="107"/>
      <c r="M413" s="109"/>
    </row>
  </sheetData>
  <phoneticPr fontId="1"/>
  <conditionalFormatting sqref="A1:M1048576">
    <cfRule type="expression" dxfId="38" priority="71">
      <formula>MATCH(MAX(A:A)+1,A:A, 1)-2&lt;=ROW($A1)=TRUE</formula>
    </cfRule>
  </conditionalFormatting>
  <conditionalFormatting sqref="C23:C124 F22:F124 I22:I124 L22:L124">
    <cfRule type="expression" dxfId="37" priority="10">
      <formula>AVERAGE(D11:D22) &lt; 100</formula>
    </cfRule>
  </conditionalFormatting>
  <conditionalFormatting sqref="B21:B124 E21:E124 H21:H124 K21:K124">
    <cfRule type="expression" dxfId="36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24" si="4">IFERROR( ROUND((E86-E74)/E74*100,2),"")</f>
        <v>5.72</v>
      </c>
      <c r="G86" s="20">
        <v>98</v>
      </c>
      <c r="H86" s="43">
        <v>97</v>
      </c>
      <c r="I86" s="44">
        <f t="shared" ref="I86:I124" si="5">IFERROR( ROUND((H86-H74)/H74*100,2),"")</f>
        <v>12.15</v>
      </c>
      <c r="J86" s="20">
        <v>88</v>
      </c>
      <c r="K86" s="43">
        <v>127.97</v>
      </c>
      <c r="L86" s="44">
        <f t="shared" ref="L86:L124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24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98.19</v>
      </c>
      <c r="C122" s="30">
        <f t="shared" si="7"/>
        <v>2.2999999999999998</v>
      </c>
      <c r="D122" s="9">
        <v>213</v>
      </c>
      <c r="E122" s="29">
        <v>87.53</v>
      </c>
      <c r="F122" s="30">
        <f t="shared" si="4"/>
        <v>-7.19</v>
      </c>
      <c r="G122" s="9">
        <v>99</v>
      </c>
      <c r="H122" s="29">
        <v>95.19</v>
      </c>
      <c r="I122" s="30">
        <f t="shared" si="5"/>
        <v>5.71</v>
      </c>
      <c r="J122" s="9">
        <v>90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105.05</v>
      </c>
      <c r="C123" s="30">
        <f t="shared" si="7"/>
        <v>8.34</v>
      </c>
      <c r="D123" s="9">
        <v>274</v>
      </c>
      <c r="E123" s="29">
        <v>101.25</v>
      </c>
      <c r="F123" s="30">
        <f t="shared" si="4"/>
        <v>10.6</v>
      </c>
      <c r="G123" s="9">
        <v>125</v>
      </c>
      <c r="H123" s="29">
        <v>99.68</v>
      </c>
      <c r="I123" s="30">
        <f t="shared" si="5"/>
        <v>2.75</v>
      </c>
      <c r="J123" s="9">
        <v>126</v>
      </c>
      <c r="K123" s="29">
        <v>169.06</v>
      </c>
      <c r="L123" s="30">
        <f t="shared" si="6"/>
        <v>37.1</v>
      </c>
      <c r="M123" s="9">
        <v>23</v>
      </c>
    </row>
    <row r="124" spans="1:13" s="117" customFormat="1" ht="25.5" customHeight="1" thickBot="1" x14ac:dyDescent="0.2">
      <c r="A124" s="96">
        <v>43009</v>
      </c>
      <c r="B124" s="30">
        <v>97.47</v>
      </c>
      <c r="C124" s="30">
        <f t="shared" si="7"/>
        <v>1.79</v>
      </c>
      <c r="D124" s="9">
        <v>208</v>
      </c>
      <c r="E124" s="29">
        <v>90.66</v>
      </c>
      <c r="F124" s="30">
        <f t="shared" si="4"/>
        <v>-13.09</v>
      </c>
      <c r="G124" s="9">
        <v>103</v>
      </c>
      <c r="H124" s="29">
        <v>95.64</v>
      </c>
      <c r="I124" s="30">
        <f t="shared" si="5"/>
        <v>14.18</v>
      </c>
      <c r="J124" s="9">
        <v>80</v>
      </c>
      <c r="K124" s="29">
        <v>145.85</v>
      </c>
      <c r="L124" s="30">
        <f t="shared" si="6"/>
        <v>8.06</v>
      </c>
      <c r="M124" s="9">
        <v>25</v>
      </c>
    </row>
    <row r="125" spans="1:13" ht="13.5" customHeight="1" x14ac:dyDescent="0.15">
      <c r="A125" s="108"/>
      <c r="B125" s="107"/>
      <c r="C125" s="107"/>
      <c r="D125" s="109"/>
      <c r="E125" s="107"/>
      <c r="F125" s="107"/>
      <c r="G125" s="109"/>
      <c r="H125" s="107"/>
      <c r="I125" s="107"/>
      <c r="J125" s="109"/>
      <c r="K125" s="107"/>
      <c r="L125" s="107"/>
      <c r="M125" s="109"/>
    </row>
    <row r="126" spans="1:13" ht="17.25" x14ac:dyDescent="0.15">
      <c r="G126" s="110" t="s">
        <v>21</v>
      </c>
      <c r="H126" s="110"/>
    </row>
    <row r="413" spans="1:13" x14ac:dyDescent="0.15">
      <c r="A413" s="108"/>
      <c r="B413" s="107"/>
      <c r="C413" s="107"/>
      <c r="D413" s="109"/>
      <c r="E413" s="107"/>
      <c r="F413" s="107"/>
      <c r="G413" s="109"/>
      <c r="H413" s="107"/>
      <c r="I413" s="107"/>
      <c r="J413" s="109"/>
      <c r="K413" s="107"/>
      <c r="L413" s="107"/>
      <c r="M413" s="109"/>
    </row>
  </sheetData>
  <phoneticPr fontId="1"/>
  <conditionalFormatting sqref="A1:M124">
    <cfRule type="expression" dxfId="35" priority="86">
      <formula>MATCH(MAX(A:A)+1,A:A, 1)-2&lt;=ROW($A1)=TRUE</formula>
    </cfRule>
  </conditionalFormatting>
  <conditionalFormatting sqref="E21:E124 B21:B124 H21:H124 K21:K124">
    <cfRule type="expression" dxfId="34" priority="9">
      <formula>AVERAGE(D10:D21) &lt; 100</formula>
    </cfRule>
  </conditionalFormatting>
  <conditionalFormatting sqref="C23:C124 F22:F124 I22:I124 L22:L124">
    <cfRule type="expression" dxfId="33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2018-01-25T06:35:08Z</dcterms:modified>
</cp:coreProperties>
</file>