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愛知県Aichi!$A$1:$M$416</definedName>
    <definedName name="_xlnm.Print_Area" localSheetId="3">関東地方Kanto!$A$1:$M$127</definedName>
    <definedName name="_xlnm.Print_Area" localSheetId="12">'京阪神圏Osaka including suburbs'!$A$1:$M$127</definedName>
    <definedName name="_xlnm.Print_Area" localSheetId="6">近畿地方Kinki!$A$1:$M$127</definedName>
    <definedName name="_xlnm.Print_Area" localSheetId="9">'九州・沖縄地方Kyushu-Okinawa'!$A$1:$M$127</definedName>
    <definedName name="_xlnm.Print_Area" localSheetId="8">四国地方Shikoku!$A$1:$M$128</definedName>
    <definedName name="_xlnm.Print_Area" localSheetId="0">全国Japan!$A$1:$M$127</definedName>
    <definedName name="_xlnm.Print_Area" localSheetId="15">大阪府Osaka!$A$1:$M$416</definedName>
    <definedName name="_xlnm.Print_Area" localSheetId="7">中国地方Chugoku!$A$1:$M$128</definedName>
    <definedName name="_xlnm.Print_Area" localSheetId="5">中部地方Chubu!$A$1:$M$127</definedName>
    <definedName name="_xlnm.Print_Area" localSheetId="13">東京都Tokyo!$A$1:$M$416</definedName>
    <definedName name="_xlnm.Print_Area" localSheetId="2">東北地方Tohoku!$A$1:$M$128</definedName>
    <definedName name="_xlnm.Print_Area" localSheetId="10">'南関東圏Tokyo including suburbs'!$A$1:$M$127</definedName>
    <definedName name="_xlnm.Print_Area" localSheetId="1">北海道地方Hokkaido!$A$1:$M$127</definedName>
    <definedName name="_xlnm.Print_Area" localSheetId="4">北陸地方Hokuriku!$A$1:$M$128</definedName>
    <definedName name="_xlnm.Print_Area" localSheetId="11">'名古屋圏Nagoya including suburbs'!$A$1:$M$127</definedName>
  </definedNames>
  <calcPr calcId="144525"/>
</workbook>
</file>

<file path=xl/calcChain.xml><?xml version="1.0" encoding="utf-8"?>
<calcChain xmlns="http://schemas.openxmlformats.org/spreadsheetml/2006/main">
  <c r="L414" i="73" l="1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<sst xmlns="http://schemas.openxmlformats.org/spreadsheetml/2006/main" count="567" uniqueCount="67">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</sst>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7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26" si="4">IFERROR( ROUND((E86-E74)/E74*100,2),"")</f>
        <v>-0.89</v>
      </c>
      <c r="G86" s="9">
        <v>3261</v>
      </c>
      <c r="H86" s="29">
        <v>99.42</v>
      </c>
      <c r="I86" s="30">
        <f t="shared" ref="I86:I126" si="5">IFERROR( ROUND((H86-H74)/H74*100,2),"")</f>
        <v>-1.21</v>
      </c>
      <c r="J86" s="9">
        <v>5292</v>
      </c>
      <c r="K86" s="29">
        <v>114.15</v>
      </c>
      <c r="L86" s="30">
        <f t="shared" ref="L86:L126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26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107.95</v>
      </c>
      <c r="C124" s="30">
        <f t="shared" si="7"/>
        <v>0.71</v>
      </c>
      <c r="D124" s="9">
        <v>12591</v>
      </c>
      <c r="E124" s="29">
        <v>99.42</v>
      </c>
      <c r="F124" s="30">
        <f t="shared" si="4"/>
        <v>1.69</v>
      </c>
      <c r="G124" s="9">
        <v>3575</v>
      </c>
      <c r="H124" s="29">
        <v>98.59</v>
      </c>
      <c r="I124" s="30">
        <f t="shared" si="5"/>
        <v>-1.4</v>
      </c>
      <c r="J124" s="9">
        <v>5153</v>
      </c>
      <c r="K124" s="29">
        <v>134.83000000000001</v>
      </c>
      <c r="L124" s="30">
        <f t="shared" si="6"/>
        <v>3.58</v>
      </c>
      <c r="M124" s="9">
        <v>3863</v>
      </c>
    </row>
    <row r="125" spans="1:13" s="117" customFormat="1" ht="25.5" customHeight="1" x14ac:dyDescent="0.15">
      <c r="A125" s="96">
        <v>43040</v>
      </c>
      <c r="B125" s="30">
        <v>109.8</v>
      </c>
      <c r="C125" s="30">
        <f t="shared" si="7"/>
        <v>2.83</v>
      </c>
      <c r="D125" s="9">
        <v>12305</v>
      </c>
      <c r="E125" s="29">
        <v>98.87</v>
      </c>
      <c r="F125" s="30">
        <f t="shared" si="4"/>
        <v>1.48</v>
      </c>
      <c r="G125" s="9">
        <v>3423</v>
      </c>
      <c r="H125" s="29">
        <v>101.37</v>
      </c>
      <c r="I125" s="30">
        <f t="shared" si="5"/>
        <v>1.72</v>
      </c>
      <c r="J125" s="9">
        <v>5072</v>
      </c>
      <c r="K125" s="29">
        <v>136.94</v>
      </c>
      <c r="L125" s="30">
        <f t="shared" si="6"/>
        <v>5.2</v>
      </c>
      <c r="M125" s="9">
        <v>3810</v>
      </c>
    </row>
    <row r="126" spans="1:13" s="118" customFormat="1" ht="25.5" customHeight="1" thickBot="1" x14ac:dyDescent="0.2">
      <c r="A126" s="99">
        <v>43070</v>
      </c>
      <c r="B126" s="100">
        <v>109.01</v>
      </c>
      <c r="C126" s="100">
        <f t="shared" si="7"/>
        <v>2.4500000000000002</v>
      </c>
      <c r="D126" s="14">
        <v>10121</v>
      </c>
      <c r="E126" s="101">
        <v>97.02</v>
      </c>
      <c r="F126" s="100">
        <f t="shared" si="4"/>
        <v>0.09</v>
      </c>
      <c r="G126" s="14">
        <v>3199</v>
      </c>
      <c r="H126" s="101">
        <v>101.07</v>
      </c>
      <c r="I126" s="100">
        <f t="shared" si="5"/>
        <v>0.89</v>
      </c>
      <c r="J126" s="14">
        <v>3827</v>
      </c>
      <c r="K126" s="101">
        <v>136.4</v>
      </c>
      <c r="L126" s="100">
        <f t="shared" si="6"/>
        <v>5.92</v>
      </c>
      <c r="M126" s="14">
        <v>3095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26" si="4">IFERROR( ROUND((E86-E74)/E74*100,2),"")</f>
        <v>0.97</v>
      </c>
      <c r="G86" s="20">
        <v>344</v>
      </c>
      <c r="H86" s="43">
        <v>106.35</v>
      </c>
      <c r="I86" s="44">
        <f t="shared" ref="I86:I126" si="5">IFERROR( ROUND((H86-H74)/H74*100,2),"")</f>
        <v>-0.56000000000000005</v>
      </c>
      <c r="J86" s="20">
        <v>420</v>
      </c>
      <c r="K86" s="43">
        <v>127.71</v>
      </c>
      <c r="L86" s="44">
        <f t="shared" ref="L86:L126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26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115.89</v>
      </c>
      <c r="C124" s="30">
        <f t="shared" si="7"/>
        <v>2.56</v>
      </c>
      <c r="D124" s="9">
        <v>1033</v>
      </c>
      <c r="E124" s="29">
        <v>103.1</v>
      </c>
      <c r="F124" s="30">
        <f t="shared" si="4"/>
        <v>3.96</v>
      </c>
      <c r="G124" s="9">
        <v>398</v>
      </c>
      <c r="H124" s="29">
        <v>104.49</v>
      </c>
      <c r="I124" s="30">
        <f t="shared" si="5"/>
        <v>-0.78</v>
      </c>
      <c r="J124" s="9">
        <v>369</v>
      </c>
      <c r="K124" s="29">
        <v>165.14</v>
      </c>
      <c r="L124" s="30">
        <f t="shared" si="6"/>
        <v>6.74</v>
      </c>
      <c r="M124" s="9">
        <v>266</v>
      </c>
    </row>
    <row r="125" spans="1:13" s="117" customFormat="1" ht="25.5" customHeight="1" x14ac:dyDescent="0.15">
      <c r="A125" s="96">
        <v>43040</v>
      </c>
      <c r="B125" s="30">
        <v>117.01</v>
      </c>
      <c r="C125" s="30">
        <f t="shared" si="7"/>
        <v>2.37</v>
      </c>
      <c r="D125" s="9">
        <v>1048</v>
      </c>
      <c r="E125" s="29">
        <v>95.64</v>
      </c>
      <c r="F125" s="30">
        <f t="shared" si="4"/>
        <v>-0.43</v>
      </c>
      <c r="G125" s="9">
        <v>379</v>
      </c>
      <c r="H125" s="29">
        <v>111.51</v>
      </c>
      <c r="I125" s="30">
        <f t="shared" si="5"/>
        <v>2.6</v>
      </c>
      <c r="J125" s="9">
        <v>387</v>
      </c>
      <c r="K125" s="29">
        <v>167.93</v>
      </c>
      <c r="L125" s="30">
        <f t="shared" si="6"/>
        <v>2.99</v>
      </c>
      <c r="M125" s="9">
        <v>282</v>
      </c>
    </row>
    <row r="126" spans="1:13" s="118" customFormat="1" ht="25.5" customHeight="1" thickBot="1" x14ac:dyDescent="0.2">
      <c r="A126" s="99">
        <v>43070</v>
      </c>
      <c r="B126" s="100">
        <v>118.91</v>
      </c>
      <c r="C126" s="100">
        <f t="shared" si="7"/>
        <v>4.75</v>
      </c>
      <c r="D126" s="14">
        <v>903</v>
      </c>
      <c r="E126" s="101">
        <v>103.03</v>
      </c>
      <c r="F126" s="100">
        <f t="shared" si="4"/>
        <v>6.58</v>
      </c>
      <c r="G126" s="14">
        <v>348</v>
      </c>
      <c r="H126" s="101">
        <v>111.42</v>
      </c>
      <c r="I126" s="100">
        <f t="shared" si="5"/>
        <v>2.2599999999999998</v>
      </c>
      <c r="J126" s="14">
        <v>340</v>
      </c>
      <c r="K126" s="101">
        <v>168.4</v>
      </c>
      <c r="L126" s="100">
        <f t="shared" si="6"/>
        <v>6.75</v>
      </c>
      <c r="M126" s="14">
        <v>215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26" si="4">IFERROR( ROUND((E86-E74)/E74*100,2),"")</f>
        <v>-3.28</v>
      </c>
      <c r="G86" s="20">
        <v>765</v>
      </c>
      <c r="H86" s="43">
        <v>96.18</v>
      </c>
      <c r="I86" s="44">
        <f t="shared" ref="I86:I126" si="5">IFERROR( ROUND((H86-H74)/H74*100,2),"")</f>
        <v>-3.11</v>
      </c>
      <c r="J86" s="20">
        <v>1830</v>
      </c>
      <c r="K86" s="43">
        <v>110.92</v>
      </c>
      <c r="L86" s="44">
        <f t="shared" ref="L86:L126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26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109.82</v>
      </c>
      <c r="C124" s="30">
        <f t="shared" si="7"/>
        <v>-0.1</v>
      </c>
      <c r="D124" s="9">
        <v>4581</v>
      </c>
      <c r="E124" s="29">
        <v>99.76</v>
      </c>
      <c r="F124" s="30">
        <f t="shared" si="4"/>
        <v>-3.3</v>
      </c>
      <c r="G124" s="9">
        <v>821</v>
      </c>
      <c r="H124" s="29">
        <v>99.12</v>
      </c>
      <c r="I124" s="30">
        <f t="shared" si="5"/>
        <v>-0.82</v>
      </c>
      <c r="J124" s="9">
        <v>1661</v>
      </c>
      <c r="K124" s="29">
        <v>130.88</v>
      </c>
      <c r="L124" s="30">
        <f t="shared" si="6"/>
        <v>2.84</v>
      </c>
      <c r="M124" s="9">
        <v>2099</v>
      </c>
    </row>
    <row r="125" spans="1:13" s="117" customFormat="1" ht="25.5" customHeight="1" x14ac:dyDescent="0.15">
      <c r="A125" s="96">
        <v>43040</v>
      </c>
      <c r="B125" s="30">
        <v>112.82</v>
      </c>
      <c r="C125" s="30">
        <f t="shared" si="7"/>
        <v>3.56</v>
      </c>
      <c r="D125" s="9">
        <v>4596</v>
      </c>
      <c r="E125" s="29">
        <v>102.25</v>
      </c>
      <c r="F125" s="30">
        <f t="shared" si="4"/>
        <v>3.72</v>
      </c>
      <c r="G125" s="9">
        <v>756</v>
      </c>
      <c r="H125" s="29">
        <v>101.89</v>
      </c>
      <c r="I125" s="30">
        <f t="shared" si="5"/>
        <v>1.75</v>
      </c>
      <c r="J125" s="9">
        <v>1710</v>
      </c>
      <c r="K125" s="29">
        <v>134.22</v>
      </c>
      <c r="L125" s="30">
        <f t="shared" si="6"/>
        <v>5.3</v>
      </c>
      <c r="M125" s="9">
        <v>2130</v>
      </c>
    </row>
    <row r="126" spans="1:13" s="118" customFormat="1" ht="25.5" customHeight="1" thickBot="1" x14ac:dyDescent="0.2">
      <c r="A126" s="99">
        <v>43070</v>
      </c>
      <c r="B126" s="100">
        <v>111.93</v>
      </c>
      <c r="C126" s="100">
        <f t="shared" si="7"/>
        <v>2.0099999999999998</v>
      </c>
      <c r="D126" s="14">
        <v>3645</v>
      </c>
      <c r="E126" s="101">
        <v>103.25</v>
      </c>
      <c r="F126" s="100">
        <f t="shared" si="4"/>
        <v>-0.01</v>
      </c>
      <c r="G126" s="14">
        <v>691</v>
      </c>
      <c r="H126" s="101">
        <v>99.3</v>
      </c>
      <c r="I126" s="100">
        <f t="shared" si="5"/>
        <v>-0.95</v>
      </c>
      <c r="J126" s="14">
        <v>1224</v>
      </c>
      <c r="K126" s="101">
        <v>132.69999999999999</v>
      </c>
      <c r="L126" s="100">
        <f t="shared" si="6"/>
        <v>4.93</v>
      </c>
      <c r="M126" s="14">
        <v>1730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26" si="4">IFERROR( ROUND((E86-E74)/E74*100,2),"")</f>
        <v>-4.53</v>
      </c>
      <c r="G86" s="20">
        <v>294</v>
      </c>
      <c r="H86" s="43">
        <v>98.68</v>
      </c>
      <c r="I86" s="44">
        <f t="shared" ref="I86:I126" si="5">IFERROR( ROUND((H86-H74)/H74*100,2),"")</f>
        <v>-0.65</v>
      </c>
      <c r="J86" s="20">
        <v>502</v>
      </c>
      <c r="K86" s="43">
        <v>109.38</v>
      </c>
      <c r="L86" s="44">
        <f t="shared" ref="L86:L126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26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102.47</v>
      </c>
      <c r="C124" s="30">
        <f t="shared" si="7"/>
        <v>-1.28</v>
      </c>
      <c r="D124" s="9">
        <v>967</v>
      </c>
      <c r="E124" s="29">
        <v>98.71</v>
      </c>
      <c r="F124" s="30">
        <f t="shared" si="4"/>
        <v>5.52</v>
      </c>
      <c r="G124" s="9">
        <v>301</v>
      </c>
      <c r="H124" s="29">
        <v>96.76</v>
      </c>
      <c r="I124" s="30">
        <f t="shared" si="5"/>
        <v>-5.33</v>
      </c>
      <c r="J124" s="9">
        <v>475</v>
      </c>
      <c r="K124" s="29">
        <v>135.33000000000001</v>
      </c>
      <c r="L124" s="30">
        <f t="shared" si="6"/>
        <v>2.8</v>
      </c>
      <c r="M124" s="9">
        <v>191</v>
      </c>
    </row>
    <row r="125" spans="1:13" s="117" customFormat="1" ht="25.5" customHeight="1" x14ac:dyDescent="0.15">
      <c r="A125" s="96">
        <v>43040</v>
      </c>
      <c r="B125" s="30">
        <v>103.69</v>
      </c>
      <c r="C125" s="30">
        <f t="shared" si="7"/>
        <v>2.56</v>
      </c>
      <c r="D125" s="9">
        <v>931</v>
      </c>
      <c r="E125" s="29">
        <v>102.6</v>
      </c>
      <c r="F125" s="30">
        <f t="shared" si="4"/>
        <v>10.38</v>
      </c>
      <c r="G125" s="9">
        <v>296</v>
      </c>
      <c r="H125" s="29">
        <v>98.29</v>
      </c>
      <c r="I125" s="30">
        <f t="shared" si="5"/>
        <v>-1.0900000000000001</v>
      </c>
      <c r="J125" s="9">
        <v>437</v>
      </c>
      <c r="K125" s="29">
        <v>128.19</v>
      </c>
      <c r="L125" s="30">
        <f t="shared" si="6"/>
        <v>2.27</v>
      </c>
      <c r="M125" s="9">
        <v>198</v>
      </c>
    </row>
    <row r="126" spans="1:13" s="118" customFormat="1" ht="25.5" customHeight="1" thickBot="1" x14ac:dyDescent="0.2">
      <c r="A126" s="99">
        <v>43070</v>
      </c>
      <c r="B126" s="100">
        <v>104.5</v>
      </c>
      <c r="C126" s="100">
        <f t="shared" si="7"/>
        <v>5.2</v>
      </c>
      <c r="D126" s="14">
        <v>777</v>
      </c>
      <c r="E126" s="101">
        <v>97.47</v>
      </c>
      <c r="F126" s="100">
        <f t="shared" si="4"/>
        <v>5.67</v>
      </c>
      <c r="G126" s="14">
        <v>317</v>
      </c>
      <c r="H126" s="101">
        <v>101.88</v>
      </c>
      <c r="I126" s="100">
        <f t="shared" si="5"/>
        <v>7.72</v>
      </c>
      <c r="J126" s="14">
        <v>307</v>
      </c>
      <c r="K126" s="101">
        <v>132.4</v>
      </c>
      <c r="L126" s="100">
        <f t="shared" si="6"/>
        <v>-3.48</v>
      </c>
      <c r="M126" s="14">
        <v>153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26" si="4">IFERROR( ROUND((E86-E74)/E74*100,2),"")</f>
        <v>7.03</v>
      </c>
      <c r="G86" s="11">
        <v>347</v>
      </c>
      <c r="H86" s="33">
        <v>100.89</v>
      </c>
      <c r="I86" s="34">
        <f t="shared" ref="I86:I126" si="5">IFERROR( ROUND((H86-H74)/H74*100,2),"")</f>
        <v>1.37</v>
      </c>
      <c r="J86" s="11">
        <v>831</v>
      </c>
      <c r="K86" s="33">
        <v>117.24</v>
      </c>
      <c r="L86" s="34">
        <f t="shared" ref="L86:L126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26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111.21</v>
      </c>
      <c r="C124" s="30">
        <f t="shared" si="7"/>
        <v>3.98</v>
      </c>
      <c r="D124" s="9">
        <v>1916</v>
      </c>
      <c r="E124" s="29">
        <v>109.79</v>
      </c>
      <c r="F124" s="30">
        <f t="shared" si="4"/>
        <v>14.06</v>
      </c>
      <c r="G124" s="9">
        <v>356</v>
      </c>
      <c r="H124" s="29">
        <v>97.5</v>
      </c>
      <c r="I124" s="30">
        <f t="shared" si="5"/>
        <v>-1.34</v>
      </c>
      <c r="J124" s="9">
        <v>791</v>
      </c>
      <c r="K124" s="29">
        <v>139.08000000000001</v>
      </c>
      <c r="L124" s="30">
        <f t="shared" si="6"/>
        <v>4.7300000000000004</v>
      </c>
      <c r="M124" s="9">
        <v>769</v>
      </c>
    </row>
    <row r="125" spans="1:13" s="117" customFormat="1" ht="25.5" customHeight="1" x14ac:dyDescent="0.15">
      <c r="A125" s="96">
        <v>43040</v>
      </c>
      <c r="B125" s="30">
        <v>113.4</v>
      </c>
      <c r="C125" s="30">
        <f t="shared" si="7"/>
        <v>7.14</v>
      </c>
      <c r="D125" s="9">
        <v>1839</v>
      </c>
      <c r="E125" s="29">
        <v>103.83</v>
      </c>
      <c r="F125" s="30">
        <f t="shared" si="4"/>
        <v>2.74</v>
      </c>
      <c r="G125" s="9">
        <v>362</v>
      </c>
      <c r="H125" s="29">
        <v>102.98</v>
      </c>
      <c r="I125" s="30">
        <f t="shared" si="5"/>
        <v>6.59</v>
      </c>
      <c r="J125" s="9">
        <v>739</v>
      </c>
      <c r="K125" s="29">
        <v>141.66</v>
      </c>
      <c r="L125" s="30">
        <f t="shared" si="6"/>
        <v>9.5500000000000007</v>
      </c>
      <c r="M125" s="9">
        <v>738</v>
      </c>
    </row>
    <row r="126" spans="1:13" s="118" customFormat="1" ht="25.5" customHeight="1" thickBot="1" x14ac:dyDescent="0.2">
      <c r="A126" s="99">
        <v>43070</v>
      </c>
      <c r="B126" s="100">
        <v>113.99</v>
      </c>
      <c r="C126" s="100">
        <f t="shared" si="7"/>
        <v>8.92</v>
      </c>
      <c r="D126" s="14">
        <v>1530</v>
      </c>
      <c r="E126" s="101">
        <v>107.37</v>
      </c>
      <c r="F126" s="100">
        <f t="shared" si="4"/>
        <v>17.47</v>
      </c>
      <c r="G126" s="14">
        <v>350</v>
      </c>
      <c r="H126" s="101">
        <v>104.39</v>
      </c>
      <c r="I126" s="100">
        <f t="shared" si="5"/>
        <v>4.74</v>
      </c>
      <c r="J126" s="14">
        <v>597</v>
      </c>
      <c r="K126" s="101">
        <v>138.26</v>
      </c>
      <c r="L126" s="100">
        <f t="shared" si="6"/>
        <v>7.42</v>
      </c>
      <c r="M126" s="14">
        <v>583</v>
      </c>
    </row>
    <row r="127" spans="1:13" x14ac:dyDescent="0.15">
      <c r="A127" s="108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4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4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4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4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116.55</v>
      </c>
      <c r="C412" s="30">
        <f t="shared" si="14"/>
        <v>-1.1499999999999999</v>
      </c>
      <c r="D412" s="9">
        <v>1888</v>
      </c>
      <c r="E412" s="29">
        <v>102.61</v>
      </c>
      <c r="F412" s="30">
        <f t="shared" si="17"/>
        <v>-9.1300000000000008</v>
      </c>
      <c r="G412" s="9">
        <v>250</v>
      </c>
      <c r="H412" s="29">
        <v>102.95</v>
      </c>
      <c r="I412" s="30">
        <f t="shared" si="16"/>
        <v>-1.44</v>
      </c>
      <c r="J412" s="9">
        <v>462</v>
      </c>
      <c r="K412" s="29">
        <v>135.83000000000001</v>
      </c>
      <c r="L412" s="30">
        <f t="shared" si="15"/>
        <v>3.18</v>
      </c>
      <c r="M412" s="9">
        <v>1176</v>
      </c>
    </row>
    <row r="413" spans="1:13" s="117" customFormat="1" ht="25.5" customHeight="1" x14ac:dyDescent="0.15">
      <c r="A413" s="96">
        <v>43040</v>
      </c>
      <c r="B413" s="30">
        <v>121.03</v>
      </c>
      <c r="C413" s="30">
        <f t="shared" si="14"/>
        <v>4.1100000000000003</v>
      </c>
      <c r="D413" s="9">
        <v>1872</v>
      </c>
      <c r="E413" s="29">
        <v>110.17</v>
      </c>
      <c r="F413" s="30">
        <f t="shared" si="17"/>
        <v>5.71</v>
      </c>
      <c r="G413" s="9">
        <v>214</v>
      </c>
      <c r="H413" s="29">
        <v>106.98</v>
      </c>
      <c r="I413" s="30">
        <f t="shared" si="16"/>
        <v>1.54</v>
      </c>
      <c r="J413" s="9">
        <v>514</v>
      </c>
      <c r="K413" s="29">
        <v>139.44</v>
      </c>
      <c r="L413" s="30">
        <f t="shared" si="15"/>
        <v>5.98</v>
      </c>
      <c r="M413" s="9">
        <v>1144</v>
      </c>
    </row>
    <row r="414" spans="1:13" s="118" customFormat="1" ht="25.5" customHeight="1" thickBot="1" x14ac:dyDescent="0.2">
      <c r="A414" s="99">
        <v>43070</v>
      </c>
      <c r="B414" s="100">
        <v>120.76</v>
      </c>
      <c r="C414" s="100">
        <f t="shared" si="14"/>
        <v>1.24</v>
      </c>
      <c r="D414" s="14">
        <v>1557</v>
      </c>
      <c r="E414" s="101">
        <v>112.17</v>
      </c>
      <c r="F414" s="100">
        <f t="shared" si="17"/>
        <v>-1.0900000000000001</v>
      </c>
      <c r="G414" s="14">
        <v>213</v>
      </c>
      <c r="H414" s="101">
        <v>103.49</v>
      </c>
      <c r="I414" s="100">
        <f t="shared" si="16"/>
        <v>-3.82</v>
      </c>
      <c r="J414" s="14">
        <v>350</v>
      </c>
      <c r="K414" s="101">
        <v>137.54</v>
      </c>
      <c r="L414" s="100">
        <f t="shared" si="15"/>
        <v>4.1900000000000004</v>
      </c>
      <c r="M414" s="14">
        <v>994</v>
      </c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  <row r="416" spans="1:13" ht="18.75" x14ac:dyDescent="0.15">
      <c r="A416" s="106" t="s">
        <v>64</v>
      </c>
    </row>
  </sheetData>
  <phoneticPr fontId="1"/>
  <conditionalFormatting sqref="A1:M21 A23:M414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4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4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4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4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106.33</v>
      </c>
      <c r="C412" s="30">
        <f t="shared" si="14"/>
        <v>0.53</v>
      </c>
      <c r="D412" s="9">
        <v>693</v>
      </c>
      <c r="E412" s="29">
        <v>104</v>
      </c>
      <c r="F412" s="30">
        <f t="shared" si="17"/>
        <v>10.36</v>
      </c>
      <c r="G412" s="9">
        <v>188</v>
      </c>
      <c r="H412" s="29">
        <v>99.61</v>
      </c>
      <c r="I412" s="30">
        <f t="shared" si="16"/>
        <v>-4.58</v>
      </c>
      <c r="J412" s="9">
        <v>339</v>
      </c>
      <c r="K412" s="29">
        <v>135.75</v>
      </c>
      <c r="L412" s="30">
        <f t="shared" si="15"/>
        <v>4.1100000000000003</v>
      </c>
      <c r="M412" s="9">
        <v>166</v>
      </c>
    </row>
    <row r="413" spans="1:13" s="117" customFormat="1" ht="25.5" customHeight="1" x14ac:dyDescent="0.15">
      <c r="A413" s="96">
        <v>43040</v>
      </c>
      <c r="B413" s="30">
        <v>107.34</v>
      </c>
      <c r="C413" s="30">
        <f t="shared" si="14"/>
        <v>4.03</v>
      </c>
      <c r="D413" s="9">
        <v>663</v>
      </c>
      <c r="E413" s="29">
        <v>109.25</v>
      </c>
      <c r="F413" s="30">
        <f t="shared" si="17"/>
        <v>15.58</v>
      </c>
      <c r="G413" s="9">
        <v>178</v>
      </c>
      <c r="H413" s="29">
        <v>99.81</v>
      </c>
      <c r="I413" s="30">
        <f t="shared" si="16"/>
        <v>-1.48</v>
      </c>
      <c r="J413" s="9">
        <v>303</v>
      </c>
      <c r="K413" s="29">
        <v>131.1</v>
      </c>
      <c r="L413" s="30">
        <f t="shared" si="15"/>
        <v>4.84</v>
      </c>
      <c r="M413" s="9">
        <v>182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560</v>
      </c>
      <c r="E414" s="101">
        <v>102.87</v>
      </c>
      <c r="F414" s="100">
        <f t="shared" si="17"/>
        <v>13.02</v>
      </c>
      <c r="G414" s="14">
        <v>213</v>
      </c>
      <c r="H414" s="101">
        <v>102.42</v>
      </c>
      <c r="I414" s="100">
        <f t="shared" si="16"/>
        <v>4.3499999999999996</v>
      </c>
      <c r="J414" s="14">
        <v>207</v>
      </c>
      <c r="K414" s="101">
        <v>134.38</v>
      </c>
      <c r="L414" s="100">
        <f t="shared" si="15"/>
        <v>-1.67</v>
      </c>
      <c r="M414" s="14">
        <v>140</v>
      </c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  <row r="416" spans="1:13" ht="18.75" x14ac:dyDescent="0.15">
      <c r="A416" s="106" t="s">
        <v>55</v>
      </c>
    </row>
  </sheetData>
  <phoneticPr fontId="1"/>
  <conditionalFormatting sqref="A1:M21 A23:M414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4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4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4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4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111.54</v>
      </c>
      <c r="C412" s="30">
        <f t="shared" si="14"/>
        <v>7.56</v>
      </c>
      <c r="D412" s="9">
        <v>975</v>
      </c>
      <c r="E412" s="29">
        <v>111.6</v>
      </c>
      <c r="F412" s="30">
        <f t="shared" si="17"/>
        <v>15.64</v>
      </c>
      <c r="G412" s="9">
        <v>141</v>
      </c>
      <c r="H412" s="29">
        <v>96.78</v>
      </c>
      <c r="I412" s="30">
        <f t="shared" si="16"/>
        <v>4.93</v>
      </c>
      <c r="J412" s="9">
        <v>397</v>
      </c>
      <c r="K412" s="29">
        <v>136.54</v>
      </c>
      <c r="L412" s="30">
        <f t="shared" si="15"/>
        <v>4.45</v>
      </c>
      <c r="M412" s="9">
        <v>437</v>
      </c>
    </row>
    <row r="413" spans="1:13" s="117" customFormat="1" ht="25.5" customHeight="1" x14ac:dyDescent="0.15">
      <c r="A413" s="96">
        <v>43040</v>
      </c>
      <c r="B413" s="30">
        <v>113.3</v>
      </c>
      <c r="C413" s="30">
        <f t="shared" si="14"/>
        <v>6.08</v>
      </c>
      <c r="D413" s="9">
        <v>972</v>
      </c>
      <c r="E413" s="29">
        <v>111.41</v>
      </c>
      <c r="F413" s="30">
        <f t="shared" si="17"/>
        <v>3.97</v>
      </c>
      <c r="G413" s="9">
        <v>151</v>
      </c>
      <c r="H413" s="29">
        <v>98.78</v>
      </c>
      <c r="I413" s="30">
        <f t="shared" si="16"/>
        <v>3.71</v>
      </c>
      <c r="J413" s="9">
        <v>397</v>
      </c>
      <c r="K413" s="29">
        <v>140.47999999999999</v>
      </c>
      <c r="L413" s="30">
        <f t="shared" si="15"/>
        <v>9.3000000000000007</v>
      </c>
      <c r="M413" s="9">
        <v>424</v>
      </c>
    </row>
    <row r="414" spans="1:13" s="118" customFormat="1" ht="25.5" customHeight="1" thickBot="1" x14ac:dyDescent="0.2">
      <c r="A414" s="99">
        <v>43070</v>
      </c>
      <c r="B414" s="100">
        <v>113.84</v>
      </c>
      <c r="C414" s="100">
        <f t="shared" si="14"/>
        <v>8.5399999999999991</v>
      </c>
      <c r="D414" s="14">
        <v>748</v>
      </c>
      <c r="E414" s="101">
        <v>110.12</v>
      </c>
      <c r="F414" s="100">
        <f t="shared" si="17"/>
        <v>13.15</v>
      </c>
      <c r="G414" s="14">
        <v>137</v>
      </c>
      <c r="H414" s="101">
        <v>102.68</v>
      </c>
      <c r="I414" s="100">
        <f t="shared" si="16"/>
        <v>6.66</v>
      </c>
      <c r="J414" s="14">
        <v>303</v>
      </c>
      <c r="K414" s="101">
        <v>136.66</v>
      </c>
      <c r="L414" s="100">
        <f t="shared" si="15"/>
        <v>6.53</v>
      </c>
      <c r="M414" s="14">
        <v>308</v>
      </c>
    </row>
    <row r="415" spans="1:13" ht="13.5" customHeight="1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  <row r="416" spans="1:13" ht="18.75" x14ac:dyDescent="0.15">
      <c r="A416" s="106" t="s">
        <v>50</v>
      </c>
    </row>
  </sheetData>
  <phoneticPr fontId="1"/>
  <conditionalFormatting sqref="A1:M414">
    <cfRule type="expression" dxfId="2" priority="37">
      <formula>MATCH(MAX(A:A)+1,A:A, 1)-2&lt;=ROW($A1)=TRUE</formula>
    </cfRule>
  </conditionalFormatting>
  <conditionalFormatting sqref="E21:E414 H21:H414">
    <cfRule type="expression" dxfId="1" priority="6">
      <formula>AVERAGE(G10:G21) &lt; 100</formula>
    </cfRule>
  </conditionalFormatting>
  <conditionalFormatting sqref="F23:F414 I22:I414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26" si="4">IFERROR( ROUND((E86-E74)/E74*100,2),"")</f>
        <v>-11.67</v>
      </c>
      <c r="G86" s="11">
        <v>197</v>
      </c>
      <c r="H86" s="33">
        <v>97.47</v>
      </c>
      <c r="I86" s="34">
        <f t="shared" ref="I86:I126" si="5">IFERROR( ROUND((H86-H74)/H74*100,2),"")</f>
        <v>-3.96</v>
      </c>
      <c r="J86" s="11">
        <v>245</v>
      </c>
      <c r="K86" s="33">
        <v>134.71</v>
      </c>
      <c r="L86" s="34">
        <f t="shared" ref="L86:L126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26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119.55</v>
      </c>
      <c r="C124" s="30">
        <f t="shared" si="7"/>
        <v>7.64</v>
      </c>
      <c r="D124" s="9">
        <v>703</v>
      </c>
      <c r="E124" s="29">
        <v>106.48</v>
      </c>
      <c r="F124" s="30">
        <f t="shared" si="4"/>
        <v>7.23</v>
      </c>
      <c r="G124" s="9">
        <v>282</v>
      </c>
      <c r="H124" s="29">
        <v>109.14</v>
      </c>
      <c r="I124" s="30">
        <f t="shared" si="5"/>
        <v>5.6</v>
      </c>
      <c r="J124" s="9">
        <v>276</v>
      </c>
      <c r="K124" s="29">
        <v>173.75</v>
      </c>
      <c r="L124" s="30">
        <f t="shared" si="6"/>
        <v>14.89</v>
      </c>
      <c r="M124" s="9">
        <v>145</v>
      </c>
    </row>
    <row r="125" spans="1:13" s="117" customFormat="1" ht="25.5" customHeight="1" x14ac:dyDescent="0.15">
      <c r="A125" s="96">
        <v>43040</v>
      </c>
      <c r="B125" s="30">
        <v>117.58</v>
      </c>
      <c r="C125" s="30">
        <f t="shared" si="7"/>
        <v>1.27</v>
      </c>
      <c r="D125" s="9">
        <v>613</v>
      </c>
      <c r="E125" s="29">
        <v>94.08</v>
      </c>
      <c r="F125" s="30">
        <f t="shared" si="4"/>
        <v>-13.03</v>
      </c>
      <c r="G125" s="9">
        <v>240</v>
      </c>
      <c r="H125" s="29">
        <v>113.32</v>
      </c>
      <c r="I125" s="30">
        <f t="shared" si="5"/>
        <v>6.69</v>
      </c>
      <c r="J125" s="9">
        <v>252</v>
      </c>
      <c r="K125" s="29">
        <v>170.68</v>
      </c>
      <c r="L125" s="30">
        <f t="shared" si="6"/>
        <v>6.92</v>
      </c>
      <c r="M125" s="9">
        <v>121</v>
      </c>
    </row>
    <row r="126" spans="1:13" s="118" customFormat="1" ht="25.5" customHeight="1" thickBot="1" x14ac:dyDescent="0.2">
      <c r="A126" s="99">
        <v>43070</v>
      </c>
      <c r="B126" s="100">
        <v>112.47</v>
      </c>
      <c r="C126" s="100">
        <f t="shared" si="7"/>
        <v>3.57</v>
      </c>
      <c r="D126" s="14">
        <v>473</v>
      </c>
      <c r="E126" s="101">
        <v>92.49</v>
      </c>
      <c r="F126" s="100">
        <f t="shared" si="4"/>
        <v>-6.59</v>
      </c>
      <c r="G126" s="14">
        <v>222</v>
      </c>
      <c r="H126" s="101">
        <v>107.66</v>
      </c>
      <c r="I126" s="100">
        <f t="shared" si="5"/>
        <v>4.13</v>
      </c>
      <c r="J126" s="14">
        <v>153</v>
      </c>
      <c r="K126" s="101">
        <v>172.55</v>
      </c>
      <c r="L126" s="100">
        <f t="shared" si="6"/>
        <v>23.51</v>
      </c>
      <c r="M126" s="14">
        <v>98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26" si="4">IFERROR( ROUND((E86-E74)/E74*100,2),"")</f>
        <v>2.0699999999999998</v>
      </c>
      <c r="G86" s="20">
        <v>414</v>
      </c>
      <c r="H86" s="43">
        <v>113.44</v>
      </c>
      <c r="I86" s="44">
        <f t="shared" ref="I86:I126" si="5">IFERROR( ROUND((H86-H74)/H74*100,2),"")</f>
        <v>0.36</v>
      </c>
      <c r="J86" s="20">
        <v>342</v>
      </c>
      <c r="K86" s="43">
        <v>168.89</v>
      </c>
      <c r="L86" s="44">
        <f t="shared" ref="L86:L126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26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115.43</v>
      </c>
      <c r="C124" s="30">
        <f t="shared" si="7"/>
        <v>0.94</v>
      </c>
      <c r="D124" s="9">
        <v>936</v>
      </c>
      <c r="E124" s="29">
        <v>103</v>
      </c>
      <c r="F124" s="30">
        <f t="shared" si="4"/>
        <v>0.02</v>
      </c>
      <c r="G124" s="9">
        <v>399</v>
      </c>
      <c r="H124" s="29">
        <v>112.33</v>
      </c>
      <c r="I124" s="30">
        <f t="shared" si="5"/>
        <v>1.74</v>
      </c>
      <c r="J124" s="9">
        <v>413</v>
      </c>
      <c r="K124" s="29">
        <v>181.55</v>
      </c>
      <c r="L124" s="30">
        <f t="shared" si="6"/>
        <v>3.18</v>
      </c>
      <c r="M124" s="9">
        <v>124</v>
      </c>
    </row>
    <row r="125" spans="1:13" s="117" customFormat="1" ht="25.5" customHeight="1" x14ac:dyDescent="0.15">
      <c r="A125" s="96">
        <v>43040</v>
      </c>
      <c r="B125" s="30">
        <v>114.05</v>
      </c>
      <c r="C125" s="30">
        <f t="shared" si="7"/>
        <v>-4.29</v>
      </c>
      <c r="D125" s="9">
        <v>962</v>
      </c>
      <c r="E125" s="29">
        <v>101.11</v>
      </c>
      <c r="F125" s="30">
        <f t="shared" si="4"/>
        <v>-3.71</v>
      </c>
      <c r="G125" s="9">
        <v>399</v>
      </c>
      <c r="H125" s="29">
        <v>111.83</v>
      </c>
      <c r="I125" s="30">
        <f t="shared" si="5"/>
        <v>-4.8499999999999996</v>
      </c>
      <c r="J125" s="9">
        <v>454</v>
      </c>
      <c r="K125" s="29">
        <v>174.83</v>
      </c>
      <c r="L125" s="30">
        <f t="shared" si="6"/>
        <v>-2.5099999999999998</v>
      </c>
      <c r="M125" s="9">
        <v>109</v>
      </c>
    </row>
    <row r="126" spans="1:13" s="118" customFormat="1" ht="25.5" customHeight="1" thickBot="1" x14ac:dyDescent="0.2">
      <c r="A126" s="99">
        <v>43070</v>
      </c>
      <c r="B126" s="100">
        <v>115.71</v>
      </c>
      <c r="C126" s="100">
        <f t="shared" si="7"/>
        <v>-3</v>
      </c>
      <c r="D126" s="14">
        <v>820</v>
      </c>
      <c r="E126" s="101">
        <v>103.47</v>
      </c>
      <c r="F126" s="100">
        <f t="shared" si="4"/>
        <v>0.49</v>
      </c>
      <c r="G126" s="14">
        <v>375</v>
      </c>
      <c r="H126" s="101">
        <v>113.22</v>
      </c>
      <c r="I126" s="100">
        <f t="shared" si="5"/>
        <v>-5.14</v>
      </c>
      <c r="J126" s="14">
        <v>348</v>
      </c>
      <c r="K126" s="101">
        <v>177.1</v>
      </c>
      <c r="L126" s="100">
        <f t="shared" si="6"/>
        <v>-0.49</v>
      </c>
      <c r="M126" s="14">
        <v>97</v>
      </c>
    </row>
    <row r="127" spans="1:13" ht="13.5" customHeight="1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128" spans="1:13" ht="17.25" x14ac:dyDescent="0.15">
      <c r="G128" s="110" t="s">
        <v>21</v>
      </c>
      <c r="H128" s="110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26" si="4">IFERROR( ROUND((E86-E74)/E74*100,2),"")</f>
        <v>-2.5</v>
      </c>
      <c r="G86" s="20">
        <v>989</v>
      </c>
      <c r="H86" s="43">
        <v>97.13</v>
      </c>
      <c r="I86" s="44">
        <f t="shared" ref="I86:I126" si="5">IFERROR( ROUND((H86-H74)/H74*100,2),"")</f>
        <v>-2.98</v>
      </c>
      <c r="J86" s="20">
        <v>2100</v>
      </c>
      <c r="K86" s="43">
        <v>110.97</v>
      </c>
      <c r="L86" s="44">
        <f t="shared" ref="L86:L126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26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108.45</v>
      </c>
      <c r="C124" s="30">
        <f t="shared" si="7"/>
        <v>0.4</v>
      </c>
      <c r="D124" s="9">
        <v>5133</v>
      </c>
      <c r="E124" s="29">
        <v>98.8</v>
      </c>
      <c r="F124" s="30">
        <f t="shared" si="4"/>
        <v>0.49</v>
      </c>
      <c r="G124" s="9">
        <v>1041</v>
      </c>
      <c r="H124" s="29">
        <v>98.18</v>
      </c>
      <c r="I124" s="30">
        <f t="shared" si="5"/>
        <v>-1.57</v>
      </c>
      <c r="J124" s="9">
        <v>1947</v>
      </c>
      <c r="K124" s="29">
        <v>129.97</v>
      </c>
      <c r="L124" s="30">
        <f t="shared" si="6"/>
        <v>3.01</v>
      </c>
      <c r="M124" s="9">
        <v>2145</v>
      </c>
    </row>
    <row r="125" spans="1:13" s="117" customFormat="1" ht="25.5" customHeight="1" x14ac:dyDescent="0.15">
      <c r="A125" s="96">
        <v>43040</v>
      </c>
      <c r="B125" s="30">
        <v>111.04</v>
      </c>
      <c r="C125" s="30">
        <f t="shared" si="7"/>
        <v>3.04</v>
      </c>
      <c r="D125" s="9">
        <v>5150</v>
      </c>
      <c r="E125" s="29">
        <v>100.89</v>
      </c>
      <c r="F125" s="30">
        <f t="shared" si="4"/>
        <v>3.4</v>
      </c>
      <c r="G125" s="9">
        <v>985</v>
      </c>
      <c r="H125" s="29">
        <v>100.81</v>
      </c>
      <c r="I125" s="30">
        <f t="shared" si="5"/>
        <v>1.32</v>
      </c>
      <c r="J125" s="9">
        <v>1991</v>
      </c>
      <c r="K125" s="29">
        <v>132.56</v>
      </c>
      <c r="L125" s="30">
        <f t="shared" si="6"/>
        <v>4.75</v>
      </c>
      <c r="M125" s="9">
        <v>2174</v>
      </c>
    </row>
    <row r="126" spans="1:13" s="118" customFormat="1" ht="25.5" customHeight="1" thickBot="1" x14ac:dyDescent="0.2">
      <c r="A126" s="99">
        <v>43070</v>
      </c>
      <c r="B126" s="100">
        <v>109.22</v>
      </c>
      <c r="C126" s="100">
        <f t="shared" si="7"/>
        <v>1.22</v>
      </c>
      <c r="D126" s="14">
        <v>4122</v>
      </c>
      <c r="E126" s="101">
        <v>97.81</v>
      </c>
      <c r="F126" s="100">
        <f t="shared" si="4"/>
        <v>-1.74</v>
      </c>
      <c r="G126" s="14">
        <v>911</v>
      </c>
      <c r="H126" s="101">
        <v>98.28</v>
      </c>
      <c r="I126" s="100">
        <f t="shared" si="5"/>
        <v>-1.58</v>
      </c>
      <c r="J126" s="14">
        <v>1443</v>
      </c>
      <c r="K126" s="101">
        <v>131.41</v>
      </c>
      <c r="L126" s="100">
        <f t="shared" si="6"/>
        <v>4.96</v>
      </c>
      <c r="M126" s="14">
        <v>1768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26" si="4">IFERROR( ROUND((E86-E74)/E74*100,2),"")</f>
        <v>6.08</v>
      </c>
      <c r="G86" s="20">
        <v>107</v>
      </c>
      <c r="H86" s="43">
        <v>98.58</v>
      </c>
      <c r="I86" s="44">
        <f t="shared" ref="I86:I126" si="5">IFERROR( ROUND((H86-H74)/H74*100,2),"")</f>
        <v>3.79</v>
      </c>
      <c r="J86" s="20">
        <v>82</v>
      </c>
      <c r="K86" s="43">
        <v>112.89</v>
      </c>
      <c r="L86" s="44">
        <f t="shared" ref="L86:L126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26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108.99</v>
      </c>
      <c r="C124" s="30">
        <f t="shared" si="7"/>
        <v>7.75</v>
      </c>
      <c r="D124" s="9">
        <v>239</v>
      </c>
      <c r="E124" s="29">
        <v>99.1</v>
      </c>
      <c r="F124" s="30">
        <f t="shared" si="4"/>
        <v>-3.21</v>
      </c>
      <c r="G124" s="9">
        <v>122</v>
      </c>
      <c r="H124" s="29">
        <v>112.19</v>
      </c>
      <c r="I124" s="30">
        <f t="shared" si="5"/>
        <v>20.07</v>
      </c>
      <c r="J124" s="9">
        <v>101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111.44</v>
      </c>
      <c r="C125" s="30">
        <f t="shared" si="7"/>
        <v>2.58</v>
      </c>
      <c r="D125" s="9">
        <v>218</v>
      </c>
      <c r="E125" s="29">
        <v>109.68</v>
      </c>
      <c r="F125" s="30">
        <f t="shared" si="4"/>
        <v>-4.1100000000000003</v>
      </c>
      <c r="G125" s="9">
        <v>107</v>
      </c>
      <c r="H125" s="29">
        <v>108.77</v>
      </c>
      <c r="I125" s="30">
        <f t="shared" si="5"/>
        <v>11</v>
      </c>
      <c r="J125" s="9">
        <v>95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100.32</v>
      </c>
      <c r="C126" s="100">
        <f t="shared" si="7"/>
        <v>-1.97</v>
      </c>
      <c r="D126" s="14">
        <v>202</v>
      </c>
      <c r="E126" s="101">
        <v>90.28</v>
      </c>
      <c r="F126" s="100">
        <f t="shared" si="4"/>
        <v>-6.88</v>
      </c>
      <c r="G126" s="14">
        <v>109</v>
      </c>
      <c r="H126" s="101">
        <v>100.85</v>
      </c>
      <c r="I126" s="100">
        <f t="shared" si="5"/>
        <v>-0.68</v>
      </c>
      <c r="J126" s="14">
        <v>73</v>
      </c>
      <c r="K126" s="101">
        <v>146.56</v>
      </c>
      <c r="L126" s="100">
        <f t="shared" si="6"/>
        <v>9.23</v>
      </c>
      <c r="M126" s="14">
        <v>20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128" spans="1:13" ht="17.25" x14ac:dyDescent="0.15">
      <c r="G128" s="110" t="s">
        <v>21</v>
      </c>
      <c r="H128" s="110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26 F22:F126 I22:I126 L22:L126">
    <cfRule type="expression" dxfId="23" priority="10">
      <formula>AVERAGE(D11:D22) &lt; 100</formula>
    </cfRule>
  </conditionalFormatting>
  <conditionalFormatting sqref="B21:B126 E21:E126 H21:H126 K21:K126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26" si="4">IFERROR( ROUND((E86-E74)/E74*100,2),"")</f>
        <v>-4.08</v>
      </c>
      <c r="G86" s="20">
        <v>494</v>
      </c>
      <c r="H86" s="43">
        <v>98.85</v>
      </c>
      <c r="I86" s="44">
        <f t="shared" ref="I86:I126" si="5">IFERROR( ROUND((H86-H74)/H74*100,2),"")</f>
        <v>2.59</v>
      </c>
      <c r="J86" s="20">
        <v>728</v>
      </c>
      <c r="K86" s="43">
        <v>109.01</v>
      </c>
      <c r="L86" s="44">
        <f t="shared" ref="L86:L126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26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96.01</v>
      </c>
      <c r="C124" s="30">
        <f t="shared" si="7"/>
        <v>-1.03</v>
      </c>
      <c r="D124" s="9">
        <v>1462</v>
      </c>
      <c r="E124" s="29">
        <v>88.72</v>
      </c>
      <c r="F124" s="30">
        <f t="shared" si="4"/>
        <v>-0.22</v>
      </c>
      <c r="G124" s="9">
        <v>524</v>
      </c>
      <c r="H124" s="29">
        <v>91.97</v>
      </c>
      <c r="I124" s="30">
        <f t="shared" si="5"/>
        <v>-3.8</v>
      </c>
      <c r="J124" s="9">
        <v>692</v>
      </c>
      <c r="K124" s="29">
        <v>135.91999999999999</v>
      </c>
      <c r="L124" s="30">
        <f t="shared" si="6"/>
        <v>8.1199999999999992</v>
      </c>
      <c r="M124" s="9">
        <v>246</v>
      </c>
    </row>
    <row r="125" spans="1:13" s="117" customFormat="1" ht="25.5" customHeight="1" x14ac:dyDescent="0.15">
      <c r="A125" s="96">
        <v>43040</v>
      </c>
      <c r="B125" s="30">
        <v>97.06</v>
      </c>
      <c r="C125" s="30">
        <f t="shared" si="7"/>
        <v>1.54</v>
      </c>
      <c r="D125" s="9">
        <v>1422</v>
      </c>
      <c r="E125" s="29">
        <v>91.34</v>
      </c>
      <c r="F125" s="30">
        <f t="shared" si="4"/>
        <v>1.32</v>
      </c>
      <c r="G125" s="9">
        <v>527</v>
      </c>
      <c r="H125" s="29">
        <v>94.16</v>
      </c>
      <c r="I125" s="30">
        <f t="shared" si="5"/>
        <v>1.65</v>
      </c>
      <c r="J125" s="9">
        <v>659</v>
      </c>
      <c r="K125" s="29">
        <v>127.61</v>
      </c>
      <c r="L125" s="30">
        <f t="shared" si="6"/>
        <v>2.42</v>
      </c>
      <c r="M125" s="9">
        <v>236</v>
      </c>
    </row>
    <row r="126" spans="1:13" s="118" customFormat="1" ht="25.5" customHeight="1" thickBot="1" x14ac:dyDescent="0.2">
      <c r="A126" s="99">
        <v>43070</v>
      </c>
      <c r="B126" s="100">
        <v>98.1</v>
      </c>
      <c r="C126" s="100">
        <f t="shared" si="7"/>
        <v>2.7</v>
      </c>
      <c r="D126" s="14">
        <v>1200</v>
      </c>
      <c r="E126" s="101">
        <v>88.23</v>
      </c>
      <c r="F126" s="100">
        <f t="shared" si="4"/>
        <v>-0.82</v>
      </c>
      <c r="G126" s="14">
        <v>521</v>
      </c>
      <c r="H126" s="101">
        <v>97.09</v>
      </c>
      <c r="I126" s="100">
        <f t="shared" si="5"/>
        <v>5.49</v>
      </c>
      <c r="J126" s="14">
        <v>487</v>
      </c>
      <c r="K126" s="101">
        <v>136.6</v>
      </c>
      <c r="L126" s="100">
        <f t="shared" si="6"/>
        <v>2.59</v>
      </c>
      <c r="M126" s="14">
        <v>192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26" si="4">IFERROR( ROUND((E86-E74)/E74*100,2),"")</f>
        <v>2.5499999999999998</v>
      </c>
      <c r="G86" s="20">
        <v>449</v>
      </c>
      <c r="H86" s="43">
        <v>100.81</v>
      </c>
      <c r="I86" s="44">
        <f t="shared" ref="I86:I126" si="5">IFERROR( ROUND((H86-H74)/H74*100,2),"")</f>
        <v>0.85</v>
      </c>
      <c r="J86" s="20">
        <v>1018</v>
      </c>
      <c r="K86" s="43">
        <v>116.77</v>
      </c>
      <c r="L86" s="44">
        <f t="shared" ref="L86:L126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26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108.85</v>
      </c>
      <c r="C124" s="30">
        <f t="shared" si="7"/>
        <v>1.19</v>
      </c>
      <c r="D124" s="9">
        <v>2262</v>
      </c>
      <c r="E124" s="29">
        <v>106.31</v>
      </c>
      <c r="F124" s="30">
        <f t="shared" si="4"/>
        <v>7.48</v>
      </c>
      <c r="G124" s="9">
        <v>469</v>
      </c>
      <c r="H124" s="29">
        <v>96.71</v>
      </c>
      <c r="I124" s="30">
        <f t="shared" si="5"/>
        <v>-2.42</v>
      </c>
      <c r="J124" s="9">
        <v>962</v>
      </c>
      <c r="K124" s="29">
        <v>137.12</v>
      </c>
      <c r="L124" s="30">
        <f t="shared" si="6"/>
        <v>1.88</v>
      </c>
      <c r="M124" s="9">
        <v>831</v>
      </c>
    </row>
    <row r="125" spans="1:13" s="117" customFormat="1" ht="25.5" customHeight="1" x14ac:dyDescent="0.15">
      <c r="A125" s="96">
        <v>43040</v>
      </c>
      <c r="B125" s="30">
        <v>111.06</v>
      </c>
      <c r="C125" s="30">
        <f t="shared" si="7"/>
        <v>6.05</v>
      </c>
      <c r="D125" s="9">
        <v>2140</v>
      </c>
      <c r="E125" s="29">
        <v>101.19</v>
      </c>
      <c r="F125" s="30">
        <f t="shared" si="4"/>
        <v>2.6</v>
      </c>
      <c r="G125" s="9">
        <v>469</v>
      </c>
      <c r="H125" s="29">
        <v>101.15</v>
      </c>
      <c r="I125" s="30">
        <f t="shared" si="5"/>
        <v>4.9400000000000004</v>
      </c>
      <c r="J125" s="9">
        <v>888</v>
      </c>
      <c r="K125" s="29">
        <v>141.71</v>
      </c>
      <c r="L125" s="30">
        <f t="shared" si="6"/>
        <v>9.2799999999999994</v>
      </c>
      <c r="M125" s="9">
        <v>783</v>
      </c>
    </row>
    <row r="126" spans="1:13" s="118" customFormat="1" ht="25.5" customHeight="1" thickBot="1" x14ac:dyDescent="0.2">
      <c r="A126" s="99">
        <v>43070</v>
      </c>
      <c r="B126" s="100">
        <v>111.16</v>
      </c>
      <c r="C126" s="100">
        <f t="shared" si="7"/>
        <v>6.55</v>
      </c>
      <c r="D126" s="14">
        <v>1765</v>
      </c>
      <c r="E126" s="101">
        <v>101.28</v>
      </c>
      <c r="F126" s="100">
        <f t="shared" si="4"/>
        <v>7.84</v>
      </c>
      <c r="G126" s="14">
        <v>435</v>
      </c>
      <c r="H126" s="101">
        <v>103.19</v>
      </c>
      <c r="I126" s="100">
        <f t="shared" si="5"/>
        <v>3.98</v>
      </c>
      <c r="J126" s="14">
        <v>706</v>
      </c>
      <c r="K126" s="101">
        <v>138.66</v>
      </c>
      <c r="L126" s="100">
        <f t="shared" si="6"/>
        <v>8.6199999999999992</v>
      </c>
      <c r="M126" s="14">
        <v>624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26" si="4">IFERROR( ROUND((E86-E74)/E74*100,2),"")</f>
        <v>10.7</v>
      </c>
      <c r="G86" s="20">
        <v>169</v>
      </c>
      <c r="H86" s="43">
        <v>100.62</v>
      </c>
      <c r="I86" s="44">
        <f t="shared" ref="I86:I126" si="5">IFERROR( ROUND((H86-H74)/H74*100,2),"")</f>
        <v>-8.91</v>
      </c>
      <c r="J86" s="20">
        <v>269</v>
      </c>
      <c r="K86" s="43">
        <v>116.71</v>
      </c>
      <c r="L86" s="44">
        <f t="shared" ref="L86:L126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26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105.19</v>
      </c>
      <c r="C124" s="30">
        <f t="shared" si="7"/>
        <v>-4.5599999999999996</v>
      </c>
      <c r="D124" s="9">
        <v>552</v>
      </c>
      <c r="E124" s="29">
        <v>103.43</v>
      </c>
      <c r="F124" s="30">
        <f t="shared" si="4"/>
        <v>1.1200000000000001</v>
      </c>
      <c r="G124" s="9">
        <v>206</v>
      </c>
      <c r="H124" s="29">
        <v>99.96</v>
      </c>
      <c r="I124" s="30">
        <f t="shared" si="5"/>
        <v>-8.23</v>
      </c>
      <c r="J124" s="9">
        <v>285</v>
      </c>
      <c r="K124" s="29">
        <v>137.83000000000001</v>
      </c>
      <c r="L124" s="30">
        <f t="shared" si="6"/>
        <v>2.9</v>
      </c>
      <c r="M124" s="9">
        <v>61</v>
      </c>
    </row>
    <row r="125" spans="1:13" s="117" customFormat="1" ht="25.5" customHeight="1" x14ac:dyDescent="0.15">
      <c r="A125" s="96">
        <v>43040</v>
      </c>
      <c r="B125" s="30">
        <v>102.45</v>
      </c>
      <c r="C125" s="30">
        <f t="shared" si="7"/>
        <v>-2.58</v>
      </c>
      <c r="D125" s="9">
        <v>532</v>
      </c>
      <c r="E125" s="29">
        <v>94.38</v>
      </c>
      <c r="F125" s="30">
        <f t="shared" si="4"/>
        <v>0.36</v>
      </c>
      <c r="G125" s="9">
        <v>216</v>
      </c>
      <c r="H125" s="29">
        <v>97.05</v>
      </c>
      <c r="I125" s="30">
        <f t="shared" si="5"/>
        <v>-6.06</v>
      </c>
      <c r="J125" s="9">
        <v>256</v>
      </c>
      <c r="K125" s="29">
        <v>149.24</v>
      </c>
      <c r="L125" s="30">
        <f t="shared" si="6"/>
        <v>0.7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107.54</v>
      </c>
      <c r="C126" s="100">
        <f t="shared" si="7"/>
        <v>2.38</v>
      </c>
      <c r="D126" s="14">
        <v>433</v>
      </c>
      <c r="E126" s="101">
        <v>92.15</v>
      </c>
      <c r="F126" s="100">
        <f t="shared" si="4"/>
        <v>-2.75</v>
      </c>
      <c r="G126" s="14">
        <v>188</v>
      </c>
      <c r="H126" s="101">
        <v>105.22</v>
      </c>
      <c r="I126" s="100">
        <f t="shared" si="5"/>
        <v>2.2999999999999998</v>
      </c>
      <c r="J126" s="14">
        <v>193</v>
      </c>
      <c r="K126" s="101">
        <v>168.12</v>
      </c>
      <c r="L126" s="100">
        <f t="shared" si="6"/>
        <v>9.73</v>
      </c>
      <c r="M126" s="14">
        <v>52</v>
      </c>
    </row>
    <row r="127" spans="1:13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128" spans="1:13" ht="17.25" x14ac:dyDescent="0.15">
      <c r="G128" s="110" t="s">
        <v>21</v>
      </c>
      <c r="H128" s="110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26 F22:F126 I22:I126 L22:L126">
    <cfRule type="expression" dxfId="18" priority="10">
      <formula>AVERAGE(D11:D22) &lt; 100</formula>
    </cfRule>
  </conditionalFormatting>
  <conditionalFormatting sqref="B21:B126 E21:E126 H21:H126 K21:K126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26" si="4">IFERROR( ROUND((E86-E74)/E74*100,2),"")</f>
        <v>5.72</v>
      </c>
      <c r="G86" s="20">
        <v>98</v>
      </c>
      <c r="H86" s="43">
        <v>97</v>
      </c>
      <c r="I86" s="44">
        <f t="shared" ref="I86:I126" si="5">IFERROR( ROUND((H86-H74)/H74*100,2),"")</f>
        <v>12.15</v>
      </c>
      <c r="J86" s="20">
        <v>88</v>
      </c>
      <c r="K86" s="43">
        <v>127.97</v>
      </c>
      <c r="L86" s="44">
        <f t="shared" ref="L86:L126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26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96.73</v>
      </c>
      <c r="C124" s="30">
        <f t="shared" si="7"/>
        <v>1.01</v>
      </c>
      <c r="D124" s="9">
        <v>271</v>
      </c>
      <c r="E124" s="29">
        <v>91.75</v>
      </c>
      <c r="F124" s="30">
        <f t="shared" si="4"/>
        <v>-12.04</v>
      </c>
      <c r="G124" s="9">
        <v>134</v>
      </c>
      <c r="H124" s="29">
        <v>93.12</v>
      </c>
      <c r="I124" s="30">
        <f t="shared" si="5"/>
        <v>11.17</v>
      </c>
      <c r="J124" s="9">
        <v>108</v>
      </c>
      <c r="K124" s="29">
        <v>146.66</v>
      </c>
      <c r="L124" s="30">
        <f t="shared" si="6"/>
        <v>8.66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97.75</v>
      </c>
      <c r="C125" s="30">
        <f t="shared" si="7"/>
        <v>-3.39</v>
      </c>
      <c r="D125" s="9">
        <v>220</v>
      </c>
      <c r="E125" s="29">
        <v>96.17</v>
      </c>
      <c r="F125" s="30">
        <f t="shared" si="4"/>
        <v>2.87</v>
      </c>
      <c r="G125" s="9">
        <v>101</v>
      </c>
      <c r="H125" s="29">
        <v>91.72</v>
      </c>
      <c r="I125" s="30">
        <f t="shared" si="5"/>
        <v>-7.87</v>
      </c>
      <c r="J125" s="9">
        <v>90</v>
      </c>
      <c r="K125" s="29">
        <v>135.68</v>
      </c>
      <c r="L125" s="30">
        <f t="shared" si="6"/>
        <v>-5.38</v>
      </c>
      <c r="M125" s="9">
        <v>29</v>
      </c>
    </row>
    <row r="126" spans="1:13" s="118" customFormat="1" ht="25.5" customHeight="1" thickBot="1" x14ac:dyDescent="0.2">
      <c r="A126" s="99">
        <v>43070</v>
      </c>
      <c r="B126" s="100">
        <v>99.41</v>
      </c>
      <c r="C126" s="100">
        <f t="shared" si="7"/>
        <v>-0.17</v>
      </c>
      <c r="D126" s="14">
        <v>203</v>
      </c>
      <c r="E126" s="101">
        <v>88.68</v>
      </c>
      <c r="F126" s="100">
        <f t="shared" si="4"/>
        <v>-11.59</v>
      </c>
      <c r="G126" s="14">
        <v>90</v>
      </c>
      <c r="H126" s="101">
        <v>96.65</v>
      </c>
      <c r="I126" s="100">
        <f t="shared" si="5"/>
        <v>5.32</v>
      </c>
      <c r="J126" s="14">
        <v>84</v>
      </c>
      <c r="K126" s="101">
        <v>160.87</v>
      </c>
      <c r="L126" s="100">
        <f t="shared" si="6"/>
        <v>2.25</v>
      </c>
      <c r="M126" s="14">
        <v>29</v>
      </c>
    </row>
    <row r="127" spans="1:13" ht="13.5" customHeight="1" x14ac:dyDescent="0.15">
      <c r="A127" s="108"/>
      <c r="B127" s="107"/>
      <c r="C127" s="107"/>
      <c r="D127" s="109"/>
      <c r="E127" s="107"/>
      <c r="F127" s="107"/>
      <c r="G127" s="109"/>
      <c r="H127" s="107"/>
      <c r="I127" s="107"/>
      <c r="J127" s="109"/>
      <c r="K127" s="107"/>
      <c r="L127" s="107"/>
      <c r="M127" s="109"/>
    </row>
    <row r="128" spans="1:13" ht="17.25" x14ac:dyDescent="0.15">
      <c r="G128" s="110" t="s">
        <v>21</v>
      </c>
      <c r="H128" s="110"/>
    </row>
    <row r="415" spans="1:13" x14ac:dyDescent="0.15">
      <c r="A415" s="108"/>
      <c r="B415" s="107"/>
      <c r="C415" s="107"/>
      <c r="D415" s="109"/>
      <c r="E415" s="107"/>
      <c r="F415" s="107"/>
      <c r="G415" s="109"/>
      <c r="H415" s="107"/>
      <c r="I415" s="107"/>
      <c r="J415" s="109"/>
      <c r="K415" s="107"/>
      <c r="L415" s="107"/>
      <c r="M415" s="109"/>
    </row>
  </sheetData>
  <phoneticPr fontId="1"/>
  <conditionalFormatting sqref="A1:M21 A23:M126 A22:B22 D22:M22">
    <cfRule type="expression" dxfId="16" priority="86">
      <formula>MATCH(MAX(A:A)+1,A:A, 1)-2&lt;=ROW($A1)=TRUE</formula>
    </cfRule>
  </conditionalFormatting>
  <conditionalFormatting sqref="E21:E126 B21:B126 H21:H126 K21:K126">
    <cfRule type="expression" dxfId="15" priority="9">
      <formula>AVERAGE(D10:D21) &lt; 100</formula>
    </cfRule>
  </conditionalFormatting>
  <conditionalFormatting sqref="C23:C126 F22:F126 I22:I126 L22:L126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2018-03-22T02:50:53Z</dcterms:modified>
</cp:coreProperties>
</file>