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愛知県Aichi!$A$1:$M$419</definedName>
    <definedName name="_xlnm.Print_Area" localSheetId="3">関東地方Kanto!$A$1:$M$130</definedName>
    <definedName name="_xlnm.Print_Area" localSheetId="12">'京阪神圏Osaka including suburbs'!$A$1:$M$130</definedName>
    <definedName name="_xlnm.Print_Area" localSheetId="6">近畿地方Kinki!$A$1:$M$130</definedName>
    <definedName name="_xlnm.Print_Area" localSheetId="9">'九州・沖縄地方Kyushu-Okinawa'!$A$1:$M$130</definedName>
    <definedName name="_xlnm.Print_Area" localSheetId="8">四国地方Shikoku!$A$1:$M$131</definedName>
    <definedName name="_xlnm.Print_Area" localSheetId="0">全国Japan!$A$1:$M$130</definedName>
    <definedName name="_xlnm.Print_Area" localSheetId="15">大阪府Osaka!$A$1:$M$419</definedName>
    <definedName name="_xlnm.Print_Area" localSheetId="7">中国地方Chugoku!$A$1:$M$131</definedName>
    <definedName name="_xlnm.Print_Area" localSheetId="5">中部地方Chubu!$A$1:$M$130</definedName>
    <definedName name="_xlnm.Print_Area" localSheetId="13">東京都Tokyo!$A$1:$M$419</definedName>
    <definedName name="_xlnm.Print_Area" localSheetId="2">東北地方Tohoku!$A$1:$M$131</definedName>
    <definedName name="_xlnm.Print_Area" localSheetId="10">'南関東圏Tokyo including suburbs'!$A$1:$M$130</definedName>
    <definedName name="_xlnm.Print_Area" localSheetId="1">北海道地方Hokkaido!$A$1:$M$130</definedName>
    <definedName name="_xlnm.Print_Area" localSheetId="4">北陸地方Hokuriku!$A$1:$M$131</definedName>
    <definedName name="_xlnm.Print_Area" localSheetId="11">'名古屋圏Nagoya including suburbs'!$A$1:$M$130</definedName>
  </definedNames>
  <calcPr calcId="144525"/>
</workbook>
</file>

<file path=xl/calcChain.xml><?xml version="1.0" encoding="utf-8"?>
<calcChain xmlns="http://schemas.openxmlformats.org/spreadsheetml/2006/main">
  <c r="L417" i="73" l="1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<sst xmlns="http://schemas.openxmlformats.org/spreadsheetml/2006/main" count="567" uniqueCount="67">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</sst>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0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29" si="4">IFERROR( ROUND((E86-E74)/E74*100,2),"")</f>
        <v>-0.89</v>
      </c>
      <c r="G86" s="9">
        <v>3261</v>
      </c>
      <c r="H86" s="29">
        <v>99.42</v>
      </c>
      <c r="I86" s="30">
        <f t="shared" ref="I86:I129" si="5">IFERROR( ROUND((H86-H74)/H74*100,2),"")</f>
        <v>-1.21</v>
      </c>
      <c r="J86" s="9">
        <v>5292</v>
      </c>
      <c r="K86" s="29">
        <v>114.15</v>
      </c>
      <c r="L86" s="30">
        <f t="shared" ref="L86:L129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29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112.18</v>
      </c>
      <c r="C127" s="28">
        <f t="shared" si="7"/>
        <v>0.47</v>
      </c>
      <c r="D127" s="8">
        <v>9082</v>
      </c>
      <c r="E127" s="26">
        <v>103.22</v>
      </c>
      <c r="F127" s="28">
        <f t="shared" si="4"/>
        <v>-0.72</v>
      </c>
      <c r="G127" s="8">
        <v>2371</v>
      </c>
      <c r="H127" s="26">
        <v>101.67</v>
      </c>
      <c r="I127" s="28">
        <f t="shared" si="5"/>
        <v>-1.25</v>
      </c>
      <c r="J127" s="8">
        <v>3485</v>
      </c>
      <c r="K127" s="26">
        <v>139.19999999999999</v>
      </c>
      <c r="L127" s="28">
        <f t="shared" si="6"/>
        <v>4.0999999999999996</v>
      </c>
      <c r="M127" s="8">
        <v>3226</v>
      </c>
    </row>
    <row r="128" spans="1:13" s="118" customFormat="1" ht="25.5" customHeight="1" x14ac:dyDescent="0.15">
      <c r="A128" s="96">
        <v>43132</v>
      </c>
      <c r="B128" s="30">
        <v>111.89</v>
      </c>
      <c r="C128" s="30">
        <f t="shared" si="7"/>
        <v>1.88</v>
      </c>
      <c r="D128" s="9">
        <v>10672</v>
      </c>
      <c r="E128" s="29">
        <v>99.6</v>
      </c>
      <c r="F128" s="30">
        <f t="shared" si="4"/>
        <v>-0.27</v>
      </c>
      <c r="G128" s="9">
        <v>2704</v>
      </c>
      <c r="H128" s="29">
        <v>103.66</v>
      </c>
      <c r="I128" s="30">
        <f t="shared" si="5"/>
        <v>1.35</v>
      </c>
      <c r="J128" s="9">
        <v>4495</v>
      </c>
      <c r="K128" s="29">
        <v>139.26</v>
      </c>
      <c r="L128" s="30">
        <f t="shared" si="6"/>
        <v>4.03</v>
      </c>
      <c r="M128" s="9">
        <v>3473</v>
      </c>
    </row>
    <row r="129" spans="1:13" s="118" customFormat="1" ht="25.5" customHeight="1" thickBot="1" x14ac:dyDescent="0.2">
      <c r="A129" s="96">
        <v>43160</v>
      </c>
      <c r="B129" s="30">
        <v>114.02</v>
      </c>
      <c r="C129" s="30">
        <f t="shared" si="7"/>
        <v>2.74</v>
      </c>
      <c r="D129" s="9">
        <v>12239</v>
      </c>
      <c r="E129" s="29">
        <v>102.94</v>
      </c>
      <c r="F129" s="30">
        <f t="shared" si="4"/>
        <v>2.93</v>
      </c>
      <c r="G129" s="9">
        <v>3159</v>
      </c>
      <c r="H129" s="29">
        <v>104.06</v>
      </c>
      <c r="I129" s="30">
        <f t="shared" si="5"/>
        <v>0.65</v>
      </c>
      <c r="J129" s="9">
        <v>4748</v>
      </c>
      <c r="K129" s="29">
        <v>142.66</v>
      </c>
      <c r="L129" s="30">
        <f t="shared" si="6"/>
        <v>5.31</v>
      </c>
      <c r="M129" s="9">
        <v>4332</v>
      </c>
    </row>
    <row r="130" spans="1:13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29" si="4">IFERROR( ROUND((E86-E74)/E74*100,2),"")</f>
        <v>0.97</v>
      </c>
      <c r="G86" s="20">
        <v>344</v>
      </c>
      <c r="H86" s="43">
        <v>106.35</v>
      </c>
      <c r="I86" s="44">
        <f t="shared" ref="I86:I129" si="5">IFERROR( ROUND((H86-H74)/H74*100,2),"")</f>
        <v>-0.56000000000000005</v>
      </c>
      <c r="J86" s="20">
        <v>420</v>
      </c>
      <c r="K86" s="43">
        <v>127.71</v>
      </c>
      <c r="L86" s="44">
        <f t="shared" ref="L86:L129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29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121.38</v>
      </c>
      <c r="C127" s="28">
        <f t="shared" si="7"/>
        <v>3.05</v>
      </c>
      <c r="D127" s="8">
        <v>706</v>
      </c>
      <c r="E127" s="26">
        <v>110.02</v>
      </c>
      <c r="F127" s="28">
        <f t="shared" si="4"/>
        <v>12.15</v>
      </c>
      <c r="G127" s="8">
        <v>247</v>
      </c>
      <c r="H127" s="26">
        <v>107.87</v>
      </c>
      <c r="I127" s="28">
        <f t="shared" si="5"/>
        <v>-4.09</v>
      </c>
      <c r="J127" s="8">
        <v>240</v>
      </c>
      <c r="K127" s="26">
        <v>171.29</v>
      </c>
      <c r="L127" s="28">
        <f t="shared" si="6"/>
        <v>4.45</v>
      </c>
      <c r="M127" s="8">
        <v>219</v>
      </c>
    </row>
    <row r="128" spans="1:13" s="118" customFormat="1" ht="25.5" customHeight="1" x14ac:dyDescent="0.15">
      <c r="A128" s="96">
        <v>43132</v>
      </c>
      <c r="B128" s="30">
        <v>117.96</v>
      </c>
      <c r="C128" s="30">
        <f t="shared" si="7"/>
        <v>1.38</v>
      </c>
      <c r="D128" s="9">
        <v>883</v>
      </c>
      <c r="E128" s="29">
        <v>97.31</v>
      </c>
      <c r="F128" s="30">
        <f t="shared" si="4"/>
        <v>1.97</v>
      </c>
      <c r="G128" s="9">
        <v>298</v>
      </c>
      <c r="H128" s="29">
        <v>110.52</v>
      </c>
      <c r="I128" s="30">
        <f t="shared" si="5"/>
        <v>-0.22</v>
      </c>
      <c r="J128" s="9">
        <v>345</v>
      </c>
      <c r="K128" s="29">
        <v>174.05</v>
      </c>
      <c r="L128" s="30">
        <f t="shared" si="6"/>
        <v>7.31</v>
      </c>
      <c r="M128" s="9">
        <v>240</v>
      </c>
    </row>
    <row r="129" spans="1:13" s="118" customFormat="1" ht="25.5" customHeight="1" thickBot="1" x14ac:dyDescent="0.2">
      <c r="A129" s="96">
        <v>43160</v>
      </c>
      <c r="B129" s="30">
        <v>122.4</v>
      </c>
      <c r="C129" s="30">
        <f t="shared" si="7"/>
        <v>4.3499999999999996</v>
      </c>
      <c r="D129" s="9">
        <v>1009</v>
      </c>
      <c r="E129" s="29">
        <v>104.74</v>
      </c>
      <c r="F129" s="30">
        <f t="shared" si="4"/>
        <v>4.6100000000000003</v>
      </c>
      <c r="G129" s="9">
        <v>327</v>
      </c>
      <c r="H129" s="29">
        <v>110.33</v>
      </c>
      <c r="I129" s="30">
        <f t="shared" si="5"/>
        <v>2.2200000000000002</v>
      </c>
      <c r="J129" s="9">
        <v>382</v>
      </c>
      <c r="K129" s="29">
        <v>180.3</v>
      </c>
      <c r="L129" s="30">
        <f t="shared" si="6"/>
        <v>9.15</v>
      </c>
      <c r="M129" s="9">
        <v>300</v>
      </c>
    </row>
    <row r="130" spans="1:13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29" si="4">IFERROR( ROUND((E86-E74)/E74*100,2),"")</f>
        <v>-3.28</v>
      </c>
      <c r="G86" s="20">
        <v>765</v>
      </c>
      <c r="H86" s="43">
        <v>96.18</v>
      </c>
      <c r="I86" s="44">
        <f t="shared" ref="I86:I129" si="5">IFERROR( ROUND((H86-H74)/H74*100,2),"")</f>
        <v>-3.11</v>
      </c>
      <c r="J86" s="20">
        <v>1830</v>
      </c>
      <c r="K86" s="43">
        <v>110.92</v>
      </c>
      <c r="L86" s="44">
        <f t="shared" ref="L86:L129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29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</v>
      </c>
      <c r="C127" s="28">
        <f t="shared" si="7"/>
        <v>-0.56000000000000005</v>
      </c>
      <c r="D127" s="8">
        <v>3662</v>
      </c>
      <c r="E127" s="26">
        <v>107.39</v>
      </c>
      <c r="F127" s="28">
        <f t="shared" si="4"/>
        <v>-4.4400000000000004</v>
      </c>
      <c r="G127" s="8">
        <v>578</v>
      </c>
      <c r="H127" s="26">
        <v>101.62</v>
      </c>
      <c r="I127" s="28">
        <f t="shared" si="5"/>
        <v>-0.78</v>
      </c>
      <c r="J127" s="8">
        <v>1274</v>
      </c>
      <c r="K127" s="26">
        <v>135.53</v>
      </c>
      <c r="L127" s="28">
        <f t="shared" si="6"/>
        <v>2.71</v>
      </c>
      <c r="M127" s="8">
        <v>1810</v>
      </c>
    </row>
    <row r="128" spans="1:13" s="118" customFormat="1" ht="25.5" customHeight="1" x14ac:dyDescent="0.15">
      <c r="A128" s="96">
        <v>43132</v>
      </c>
      <c r="B128" s="30">
        <v>114.64</v>
      </c>
      <c r="C128" s="30">
        <f t="shared" si="7"/>
        <v>1.4</v>
      </c>
      <c r="D128" s="9">
        <v>4225</v>
      </c>
      <c r="E128" s="29">
        <v>105.19</v>
      </c>
      <c r="F128" s="30">
        <f t="shared" si="4"/>
        <v>-2.78</v>
      </c>
      <c r="G128" s="9">
        <v>660</v>
      </c>
      <c r="H128" s="29">
        <v>103.86</v>
      </c>
      <c r="I128" s="30">
        <f t="shared" si="5"/>
        <v>1.81</v>
      </c>
      <c r="J128" s="9">
        <v>1594</v>
      </c>
      <c r="K128" s="29">
        <v>134.25</v>
      </c>
      <c r="L128" s="30">
        <f t="shared" si="6"/>
        <v>2.65</v>
      </c>
      <c r="M128" s="9">
        <v>1971</v>
      </c>
    </row>
    <row r="129" spans="1:13" s="118" customFormat="1" ht="25.5" customHeight="1" thickBot="1" x14ac:dyDescent="0.2">
      <c r="A129" s="96">
        <v>43160</v>
      </c>
      <c r="B129" s="30">
        <v>116.4</v>
      </c>
      <c r="C129" s="30">
        <f t="shared" si="7"/>
        <v>2.42</v>
      </c>
      <c r="D129" s="9">
        <v>4765</v>
      </c>
      <c r="E129" s="29">
        <v>109.21</v>
      </c>
      <c r="F129" s="30">
        <f t="shared" si="4"/>
        <v>2.78</v>
      </c>
      <c r="G129" s="9">
        <v>828</v>
      </c>
      <c r="H129" s="29">
        <v>104.04</v>
      </c>
      <c r="I129" s="30">
        <f t="shared" si="5"/>
        <v>0.87</v>
      </c>
      <c r="J129" s="9">
        <v>1644</v>
      </c>
      <c r="K129" s="29">
        <v>136.47999999999999</v>
      </c>
      <c r="L129" s="30">
        <f t="shared" si="6"/>
        <v>3.39</v>
      </c>
      <c r="M129" s="9">
        <v>2293</v>
      </c>
    </row>
    <row r="130" spans="1:13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3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29" si="4">IFERROR( ROUND((E86-E74)/E74*100,2),"")</f>
        <v>-4.53</v>
      </c>
      <c r="G86" s="20">
        <v>294</v>
      </c>
      <c r="H86" s="43">
        <v>98.68</v>
      </c>
      <c r="I86" s="44">
        <f t="shared" ref="I86:I129" si="5">IFERROR( ROUND((H86-H74)/H74*100,2),"")</f>
        <v>-0.65</v>
      </c>
      <c r="J86" s="20">
        <v>502</v>
      </c>
      <c r="K86" s="43">
        <v>109.38</v>
      </c>
      <c r="L86" s="44">
        <f t="shared" ref="L86:L129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29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104.98</v>
      </c>
      <c r="C127" s="28">
        <f t="shared" si="7"/>
        <v>-2.17</v>
      </c>
      <c r="D127" s="8">
        <v>777</v>
      </c>
      <c r="E127" s="26">
        <v>97.55</v>
      </c>
      <c r="F127" s="28">
        <f t="shared" si="4"/>
        <v>-3.64</v>
      </c>
      <c r="G127" s="8">
        <v>234</v>
      </c>
      <c r="H127" s="26">
        <v>99.32</v>
      </c>
      <c r="I127" s="28">
        <f t="shared" si="5"/>
        <v>-4.96</v>
      </c>
      <c r="J127" s="8">
        <v>355</v>
      </c>
      <c r="K127" s="26">
        <v>143.46</v>
      </c>
      <c r="L127" s="28">
        <f t="shared" si="6"/>
        <v>7.78</v>
      </c>
      <c r="M127" s="8">
        <v>188</v>
      </c>
    </row>
    <row r="128" spans="1:13" s="118" customFormat="1" ht="25.5" customHeight="1" x14ac:dyDescent="0.15">
      <c r="A128" s="96">
        <v>43132</v>
      </c>
      <c r="B128" s="30">
        <v>105.35</v>
      </c>
      <c r="C128" s="30">
        <f t="shared" si="7"/>
        <v>3.09</v>
      </c>
      <c r="D128" s="9">
        <v>911</v>
      </c>
      <c r="E128" s="29">
        <v>93.71</v>
      </c>
      <c r="F128" s="30">
        <f t="shared" si="4"/>
        <v>9.24</v>
      </c>
      <c r="G128" s="9">
        <v>258</v>
      </c>
      <c r="H128" s="29">
        <v>101</v>
      </c>
      <c r="I128" s="30">
        <f t="shared" si="5"/>
        <v>0.03</v>
      </c>
      <c r="J128" s="9">
        <v>469</v>
      </c>
      <c r="K128" s="29">
        <v>148.91999999999999</v>
      </c>
      <c r="L128" s="30">
        <f t="shared" si="6"/>
        <v>7.08</v>
      </c>
      <c r="M128" s="9">
        <v>184</v>
      </c>
    </row>
    <row r="129" spans="1:13" s="118" customFormat="1" ht="25.5" customHeight="1" thickBot="1" x14ac:dyDescent="0.2">
      <c r="A129" s="96">
        <v>43160</v>
      </c>
      <c r="B129" s="30">
        <v>105.27</v>
      </c>
      <c r="C129" s="30">
        <f t="shared" si="7"/>
        <v>0.65</v>
      </c>
      <c r="D129" s="9">
        <v>1026</v>
      </c>
      <c r="E129" s="29">
        <v>96.13</v>
      </c>
      <c r="F129" s="30">
        <f t="shared" si="4"/>
        <v>0.77</v>
      </c>
      <c r="G129" s="9">
        <v>323</v>
      </c>
      <c r="H129" s="29">
        <v>99.65</v>
      </c>
      <c r="I129" s="30">
        <f t="shared" si="5"/>
        <v>-1.75</v>
      </c>
      <c r="J129" s="9">
        <v>465</v>
      </c>
      <c r="K129" s="29">
        <v>144.57</v>
      </c>
      <c r="L129" s="30">
        <f t="shared" si="6"/>
        <v>6.91</v>
      </c>
      <c r="M129" s="9">
        <v>238</v>
      </c>
    </row>
    <row r="130" spans="1:13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29" si="4">IFERROR( ROUND((E86-E74)/E74*100,2),"")</f>
        <v>7.03</v>
      </c>
      <c r="G86" s="11">
        <v>347</v>
      </c>
      <c r="H86" s="33">
        <v>100.89</v>
      </c>
      <c r="I86" s="34">
        <f t="shared" ref="I86:I129" si="5">IFERROR( ROUND((H86-H74)/H74*100,2),"")</f>
        <v>1.37</v>
      </c>
      <c r="J86" s="11">
        <v>831</v>
      </c>
      <c r="K86" s="33">
        <v>117.24</v>
      </c>
      <c r="L86" s="34">
        <f t="shared" ref="L86:L129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29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115.4</v>
      </c>
      <c r="C127" s="28">
        <f t="shared" si="7"/>
        <v>2.2200000000000002</v>
      </c>
      <c r="D127" s="8">
        <v>1403</v>
      </c>
      <c r="E127" s="26">
        <v>107.72</v>
      </c>
      <c r="F127" s="28">
        <f t="shared" si="4"/>
        <v>-0.36</v>
      </c>
      <c r="G127" s="8">
        <v>277</v>
      </c>
      <c r="H127" s="26">
        <v>102.59</v>
      </c>
      <c r="I127" s="28">
        <f t="shared" si="5"/>
        <v>-1.03</v>
      </c>
      <c r="J127" s="8">
        <v>493</v>
      </c>
      <c r="K127" s="26">
        <v>143.76</v>
      </c>
      <c r="L127" s="28">
        <f t="shared" si="6"/>
        <v>6.72</v>
      </c>
      <c r="M127" s="8">
        <v>633</v>
      </c>
    </row>
    <row r="128" spans="1:13" s="118" customFormat="1" ht="25.5" customHeight="1" x14ac:dyDescent="0.15">
      <c r="A128" s="96">
        <v>43132</v>
      </c>
      <c r="B128" s="30">
        <v>114.61</v>
      </c>
      <c r="C128" s="30">
        <f t="shared" si="7"/>
        <v>3.33</v>
      </c>
      <c r="D128" s="9">
        <v>1659</v>
      </c>
      <c r="E128" s="29">
        <v>106.77</v>
      </c>
      <c r="F128" s="30">
        <f t="shared" si="4"/>
        <v>5.74</v>
      </c>
      <c r="G128" s="9">
        <v>317</v>
      </c>
      <c r="H128" s="29">
        <v>102.2</v>
      </c>
      <c r="I128" s="30">
        <f t="shared" si="5"/>
        <v>-0.97</v>
      </c>
      <c r="J128" s="9">
        <v>679</v>
      </c>
      <c r="K128" s="29">
        <v>145.59</v>
      </c>
      <c r="L128" s="30">
        <f t="shared" si="6"/>
        <v>8.7200000000000006</v>
      </c>
      <c r="M128" s="9">
        <v>663</v>
      </c>
    </row>
    <row r="129" spans="1:13" s="118" customFormat="1" ht="25.5" customHeight="1" thickBot="1" x14ac:dyDescent="0.2">
      <c r="A129" s="96">
        <v>43160</v>
      </c>
      <c r="B129" s="30">
        <v>117.38</v>
      </c>
      <c r="C129" s="30">
        <f t="shared" si="7"/>
        <v>5.72</v>
      </c>
      <c r="D129" s="9">
        <v>1981</v>
      </c>
      <c r="E129" s="29">
        <v>100</v>
      </c>
      <c r="F129" s="30">
        <f t="shared" si="4"/>
        <v>1.95</v>
      </c>
      <c r="G129" s="9">
        <v>360</v>
      </c>
      <c r="H129" s="29">
        <v>106.78</v>
      </c>
      <c r="I129" s="30">
        <f t="shared" si="5"/>
        <v>4.0199999999999996</v>
      </c>
      <c r="J129" s="9">
        <v>691</v>
      </c>
      <c r="K129" s="29">
        <v>148.91</v>
      </c>
      <c r="L129" s="30">
        <f t="shared" si="6"/>
        <v>9.02</v>
      </c>
      <c r="M129" s="9">
        <v>930</v>
      </c>
    </row>
    <row r="130" spans="1:13" x14ac:dyDescent="0.15">
      <c r="A130" s="108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17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17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17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17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122.5</v>
      </c>
      <c r="C415" s="28">
        <f t="shared" si="14"/>
        <v>-1.23</v>
      </c>
      <c r="D415" s="8">
        <v>1588</v>
      </c>
      <c r="E415" s="26">
        <v>111.4</v>
      </c>
      <c r="F415" s="28">
        <f t="shared" si="17"/>
        <v>-11.36</v>
      </c>
      <c r="G415" s="8">
        <v>195</v>
      </c>
      <c r="H415" s="26">
        <v>106.54</v>
      </c>
      <c r="I415" s="28">
        <f t="shared" si="16"/>
        <v>0.28000000000000003</v>
      </c>
      <c r="J415" s="8">
        <v>375</v>
      </c>
      <c r="K415" s="26">
        <v>141.01</v>
      </c>
      <c r="L415" s="28">
        <f t="shared" si="15"/>
        <v>3.39</v>
      </c>
      <c r="M415" s="8">
        <v>1018</v>
      </c>
    </row>
    <row r="416" spans="1:13" s="118" customFormat="1" ht="25.5" customHeight="1" x14ac:dyDescent="0.15">
      <c r="A416" s="96">
        <v>43132</v>
      </c>
      <c r="B416" s="30">
        <v>121.83</v>
      </c>
      <c r="C416" s="30">
        <f t="shared" si="14"/>
        <v>1.82</v>
      </c>
      <c r="D416" s="9">
        <v>1795</v>
      </c>
      <c r="E416" s="29">
        <v>112.17</v>
      </c>
      <c r="F416" s="30">
        <f t="shared" si="17"/>
        <v>-4.04</v>
      </c>
      <c r="G416" s="9">
        <v>192</v>
      </c>
      <c r="H416" s="29">
        <v>106.68</v>
      </c>
      <c r="I416" s="30">
        <f t="shared" si="16"/>
        <v>2.1</v>
      </c>
      <c r="J416" s="9">
        <v>485</v>
      </c>
      <c r="K416" s="29">
        <v>138.94</v>
      </c>
      <c r="L416" s="30">
        <f t="shared" si="15"/>
        <v>3.09</v>
      </c>
      <c r="M416" s="9">
        <v>1118</v>
      </c>
    </row>
    <row r="417" spans="1:13" s="118" customFormat="1" ht="25.5" customHeight="1" thickBot="1" x14ac:dyDescent="0.2">
      <c r="A417" s="96">
        <v>43160</v>
      </c>
      <c r="B417" s="30">
        <v>124.42</v>
      </c>
      <c r="C417" s="30">
        <f t="shared" si="14"/>
        <v>2.0299999999999998</v>
      </c>
      <c r="D417" s="9">
        <v>1984</v>
      </c>
      <c r="E417" s="29">
        <v>118.39</v>
      </c>
      <c r="F417" s="30">
        <f t="shared" si="17"/>
        <v>2.2000000000000002</v>
      </c>
      <c r="G417" s="9">
        <v>255</v>
      </c>
      <c r="H417" s="29">
        <v>108.83</v>
      </c>
      <c r="I417" s="30">
        <f t="shared" si="16"/>
        <v>0.62</v>
      </c>
      <c r="J417" s="9">
        <v>497</v>
      </c>
      <c r="K417" s="29">
        <v>140.35</v>
      </c>
      <c r="L417" s="30">
        <f t="shared" si="15"/>
        <v>2.65</v>
      </c>
      <c r="M417" s="9">
        <v>1232</v>
      </c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  <row r="419" spans="1:13" ht="18.75" x14ac:dyDescent="0.15">
      <c r="A419" s="106" t="s">
        <v>64</v>
      </c>
    </row>
  </sheetData>
  <phoneticPr fontId="1"/>
  <conditionalFormatting sqref="A1:M21 A23:M417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17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17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17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17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107.97</v>
      </c>
      <c r="C415" s="28">
        <f t="shared" si="14"/>
        <v>0.21</v>
      </c>
      <c r="D415" s="8">
        <v>604</v>
      </c>
      <c r="E415" s="26">
        <v>100.29</v>
      </c>
      <c r="F415" s="28">
        <f t="shared" si="17"/>
        <v>-2.09</v>
      </c>
      <c r="G415" s="8">
        <v>157</v>
      </c>
      <c r="H415" s="26">
        <v>101.67</v>
      </c>
      <c r="I415" s="28">
        <f t="shared" si="16"/>
        <v>-2.86</v>
      </c>
      <c r="J415" s="8">
        <v>275</v>
      </c>
      <c r="K415" s="26">
        <v>144.03</v>
      </c>
      <c r="L415" s="28">
        <f t="shared" si="15"/>
        <v>11.66</v>
      </c>
      <c r="M415" s="8">
        <v>172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656</v>
      </c>
      <c r="E416" s="29">
        <v>95.76</v>
      </c>
      <c r="F416" s="30">
        <f t="shared" si="17"/>
        <v>11.3</v>
      </c>
      <c r="G416" s="9">
        <v>149</v>
      </c>
      <c r="H416" s="29">
        <v>103.06</v>
      </c>
      <c r="I416" s="30">
        <f t="shared" si="16"/>
        <v>1.45</v>
      </c>
      <c r="J416" s="9">
        <v>334</v>
      </c>
      <c r="K416" s="29">
        <v>149.83000000000001</v>
      </c>
      <c r="L416" s="30">
        <f t="shared" si="15"/>
        <v>8.0500000000000007</v>
      </c>
      <c r="M416" s="9">
        <v>173</v>
      </c>
    </row>
    <row r="417" spans="1:13" s="118" customFormat="1" ht="25.5" customHeight="1" thickBot="1" x14ac:dyDescent="0.2">
      <c r="A417" s="96">
        <v>43160</v>
      </c>
      <c r="B417" s="30">
        <v>109.05</v>
      </c>
      <c r="C417" s="30">
        <f t="shared" si="14"/>
        <v>1.94</v>
      </c>
      <c r="D417" s="9">
        <v>707</v>
      </c>
      <c r="E417" s="29">
        <v>98.65</v>
      </c>
      <c r="F417" s="30">
        <f t="shared" si="17"/>
        <v>0.47</v>
      </c>
      <c r="G417" s="9">
        <v>189</v>
      </c>
      <c r="H417" s="29">
        <v>101.62</v>
      </c>
      <c r="I417" s="30">
        <f t="shared" si="16"/>
        <v>-1.24</v>
      </c>
      <c r="J417" s="9">
        <v>316</v>
      </c>
      <c r="K417" s="29">
        <v>151.99</v>
      </c>
      <c r="L417" s="30">
        <f t="shared" si="15"/>
        <v>12.83</v>
      </c>
      <c r="M417" s="9">
        <v>202</v>
      </c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  <row r="419" spans="1:13" ht="18.75" x14ac:dyDescent="0.15">
      <c r="A419" s="106" t="s">
        <v>55</v>
      </c>
    </row>
  </sheetData>
  <phoneticPr fontId="1"/>
  <conditionalFormatting sqref="A1:M21 A23:M417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17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17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17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17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116.93</v>
      </c>
      <c r="C415" s="28">
        <f t="shared" si="14"/>
        <v>0.8</v>
      </c>
      <c r="D415" s="8">
        <v>705</v>
      </c>
      <c r="E415" s="26">
        <v>108.41</v>
      </c>
      <c r="F415" s="28">
        <f t="shared" si="17"/>
        <v>-10.32</v>
      </c>
      <c r="G415" s="8">
        <v>101</v>
      </c>
      <c r="H415" s="26">
        <v>103.9</v>
      </c>
      <c r="I415" s="28">
        <f t="shared" si="16"/>
        <v>1.84</v>
      </c>
      <c r="J415" s="8">
        <v>243</v>
      </c>
      <c r="K415" s="26">
        <v>143.19999999999999</v>
      </c>
      <c r="L415" s="28">
        <f t="shared" si="15"/>
        <v>5.78</v>
      </c>
      <c r="M415" s="8">
        <v>361</v>
      </c>
    </row>
    <row r="416" spans="1:13" s="118" customFormat="1" ht="25.5" customHeight="1" x14ac:dyDescent="0.15">
      <c r="A416" s="96">
        <v>43132</v>
      </c>
      <c r="B416" s="30">
        <v>114.04</v>
      </c>
      <c r="C416" s="30">
        <f t="shared" si="14"/>
        <v>2.56</v>
      </c>
      <c r="D416" s="9">
        <v>819</v>
      </c>
      <c r="E416" s="29">
        <v>111.14</v>
      </c>
      <c r="F416" s="30">
        <f t="shared" si="17"/>
        <v>7.22</v>
      </c>
      <c r="G416" s="9">
        <v>124</v>
      </c>
      <c r="H416" s="29">
        <v>100.3</v>
      </c>
      <c r="I416" s="30">
        <f t="shared" si="16"/>
        <v>-0.53</v>
      </c>
      <c r="J416" s="9">
        <v>337</v>
      </c>
      <c r="K416" s="29">
        <v>141.03</v>
      </c>
      <c r="L416" s="30">
        <f t="shared" si="15"/>
        <v>5.37</v>
      </c>
      <c r="M416" s="9">
        <v>358</v>
      </c>
    </row>
    <row r="417" spans="1:13" s="118" customFormat="1" ht="25.5" customHeight="1" thickBot="1" x14ac:dyDescent="0.2">
      <c r="A417" s="96">
        <v>43160</v>
      </c>
      <c r="B417" s="30">
        <v>120.57</v>
      </c>
      <c r="C417" s="30">
        <f t="shared" si="14"/>
        <v>9.83</v>
      </c>
      <c r="D417" s="9">
        <v>1028</v>
      </c>
      <c r="E417" s="29">
        <v>108.75</v>
      </c>
      <c r="F417" s="30">
        <f t="shared" si="17"/>
        <v>8.8800000000000008</v>
      </c>
      <c r="G417" s="9">
        <v>157</v>
      </c>
      <c r="H417" s="29">
        <v>106.47</v>
      </c>
      <c r="I417" s="30">
        <f t="shared" si="16"/>
        <v>7.07</v>
      </c>
      <c r="J417" s="9">
        <v>345</v>
      </c>
      <c r="K417" s="29">
        <v>149.55000000000001</v>
      </c>
      <c r="L417" s="30">
        <f t="shared" si="15"/>
        <v>11.55</v>
      </c>
      <c r="M417" s="9">
        <v>526</v>
      </c>
    </row>
    <row r="418" spans="1:13" ht="13.5" customHeight="1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  <row r="419" spans="1:13" ht="18.75" x14ac:dyDescent="0.15">
      <c r="A419" s="106" t="s">
        <v>50</v>
      </c>
    </row>
  </sheetData>
  <phoneticPr fontId="1"/>
  <conditionalFormatting sqref="A1:M417">
    <cfRule type="expression" dxfId="2" priority="37">
      <formula>MATCH(MAX(A:A)+1,A:A, 1)-2&lt;=ROW($A1)=TRUE</formula>
    </cfRule>
  </conditionalFormatting>
  <conditionalFormatting sqref="E21:E417 H21:H417">
    <cfRule type="expression" dxfId="1" priority="6">
      <formula>AVERAGE(G10:G21) &lt; 100</formula>
    </cfRule>
  </conditionalFormatting>
  <conditionalFormatting sqref="F23:F417 I22:I417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29" si="4">IFERROR( ROUND((E86-E74)/E74*100,2),"")</f>
        <v>-11.67</v>
      </c>
      <c r="G86" s="11">
        <v>197</v>
      </c>
      <c r="H86" s="33">
        <v>97.47</v>
      </c>
      <c r="I86" s="34">
        <f t="shared" ref="I86:I129" si="5">IFERROR( ROUND((H86-H74)/H74*100,2),"")</f>
        <v>-3.96</v>
      </c>
      <c r="J86" s="11">
        <v>245</v>
      </c>
      <c r="K86" s="33">
        <v>134.71</v>
      </c>
      <c r="L86" s="34">
        <f t="shared" ref="L86:L129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29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19">
        <v>112.29</v>
      </c>
      <c r="C98" s="44">
        <f t="shared" si="7"/>
        <v>9.1999999999999993</v>
      </c>
      <c r="D98" s="120">
        <v>646</v>
      </c>
      <c r="E98" s="121">
        <v>101.51</v>
      </c>
      <c r="F98" s="44">
        <f t="shared" si="4"/>
        <v>8.7200000000000006</v>
      </c>
      <c r="G98" s="122">
        <v>225</v>
      </c>
      <c r="H98" s="119">
        <v>108.9</v>
      </c>
      <c r="I98" s="44">
        <f t="shared" si="5"/>
        <v>11.73</v>
      </c>
      <c r="J98" s="122">
        <v>295</v>
      </c>
      <c r="K98" s="119">
        <v>141.83000000000001</v>
      </c>
      <c r="L98" s="44">
        <f t="shared" si="6"/>
        <v>5.29</v>
      </c>
      <c r="M98" s="120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110.13</v>
      </c>
      <c r="C127" s="28">
        <f t="shared" si="7"/>
        <v>-10.31</v>
      </c>
      <c r="D127" s="8">
        <v>342</v>
      </c>
      <c r="E127" s="26">
        <v>93.19</v>
      </c>
      <c r="F127" s="28">
        <f t="shared" si="4"/>
        <v>-18.829999999999998</v>
      </c>
      <c r="G127" s="8">
        <v>136</v>
      </c>
      <c r="H127" s="26">
        <v>100.87</v>
      </c>
      <c r="I127" s="28">
        <f t="shared" si="5"/>
        <v>-8.6199999999999992</v>
      </c>
      <c r="J127" s="8">
        <v>135</v>
      </c>
      <c r="K127" s="26">
        <v>173.25</v>
      </c>
      <c r="L127" s="28">
        <f t="shared" si="6"/>
        <v>3.52</v>
      </c>
      <c r="M127" s="8">
        <v>71</v>
      </c>
    </row>
    <row r="128" spans="1:13" s="118" customFormat="1" ht="25.5" customHeight="1" x14ac:dyDescent="0.15">
      <c r="A128" s="96">
        <v>43132</v>
      </c>
      <c r="B128" s="30">
        <v>120.19</v>
      </c>
      <c r="C128" s="30">
        <f t="shared" si="7"/>
        <v>3.12</v>
      </c>
      <c r="D128" s="9">
        <v>373</v>
      </c>
      <c r="E128" s="29">
        <v>102.29</v>
      </c>
      <c r="F128" s="30">
        <f t="shared" si="4"/>
        <v>-5.44</v>
      </c>
      <c r="G128" s="9">
        <v>151</v>
      </c>
      <c r="H128" s="29">
        <v>110.05</v>
      </c>
      <c r="I128" s="30">
        <f t="shared" si="5"/>
        <v>8.2200000000000006</v>
      </c>
      <c r="J128" s="9">
        <v>123</v>
      </c>
      <c r="K128" s="29">
        <v>174.57</v>
      </c>
      <c r="L128" s="30">
        <f t="shared" si="6"/>
        <v>2.57</v>
      </c>
      <c r="M128" s="9">
        <v>99</v>
      </c>
    </row>
    <row r="129" spans="1:13" s="118" customFormat="1" ht="25.5" customHeight="1" thickBot="1" x14ac:dyDescent="0.2">
      <c r="A129" s="96">
        <v>43160</v>
      </c>
      <c r="B129" s="30">
        <v>127.12</v>
      </c>
      <c r="C129" s="30">
        <f t="shared" si="7"/>
        <v>7.1</v>
      </c>
      <c r="D129" s="9">
        <v>489</v>
      </c>
      <c r="E129" s="29">
        <v>110.86</v>
      </c>
      <c r="F129" s="30">
        <f t="shared" si="4"/>
        <v>12.89</v>
      </c>
      <c r="G129" s="9">
        <v>187</v>
      </c>
      <c r="H129" s="29">
        <v>117.65</v>
      </c>
      <c r="I129" s="30">
        <f t="shared" si="5"/>
        <v>4.17</v>
      </c>
      <c r="J129" s="9">
        <v>177</v>
      </c>
      <c r="K129" s="29">
        <v>179.4</v>
      </c>
      <c r="L129" s="30">
        <f t="shared" si="6"/>
        <v>8.3699999999999992</v>
      </c>
      <c r="M129" s="9">
        <v>125</v>
      </c>
    </row>
    <row r="130" spans="1:13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29" si="4">IFERROR( ROUND((E86-E74)/E74*100,2),"")</f>
        <v>2.0699999999999998</v>
      </c>
      <c r="G86" s="20">
        <v>414</v>
      </c>
      <c r="H86" s="43">
        <v>113.44</v>
      </c>
      <c r="I86" s="44">
        <f t="shared" ref="I86:I129" si="5">IFERROR( ROUND((H86-H74)/H74*100,2),"")</f>
        <v>0.36</v>
      </c>
      <c r="J86" s="20">
        <v>342</v>
      </c>
      <c r="K86" s="43">
        <v>168.89</v>
      </c>
      <c r="L86" s="44">
        <f t="shared" ref="L86:L129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29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116.19</v>
      </c>
      <c r="C127" s="28">
        <f t="shared" si="7"/>
        <v>-2.11</v>
      </c>
      <c r="D127" s="8">
        <v>586</v>
      </c>
      <c r="E127" s="26">
        <v>107.07</v>
      </c>
      <c r="F127" s="28">
        <f t="shared" si="4"/>
        <v>6.93</v>
      </c>
      <c r="G127" s="8">
        <v>220</v>
      </c>
      <c r="H127" s="26">
        <v>109.87</v>
      </c>
      <c r="I127" s="28">
        <f t="shared" si="5"/>
        <v>-8.08</v>
      </c>
      <c r="J127" s="8">
        <v>268</v>
      </c>
      <c r="K127" s="26">
        <v>176.49</v>
      </c>
      <c r="L127" s="28">
        <f t="shared" si="6"/>
        <v>-3.13</v>
      </c>
      <c r="M127" s="8">
        <v>98</v>
      </c>
    </row>
    <row r="128" spans="1:13" s="118" customFormat="1" ht="25.5" customHeight="1" x14ac:dyDescent="0.15">
      <c r="A128" s="96">
        <v>43132</v>
      </c>
      <c r="B128" s="30">
        <v>119.34</v>
      </c>
      <c r="C128" s="30">
        <f t="shared" si="7"/>
        <v>1.23</v>
      </c>
      <c r="D128" s="9">
        <v>687</v>
      </c>
      <c r="E128" s="29">
        <v>106.2</v>
      </c>
      <c r="F128" s="30">
        <f t="shared" si="4"/>
        <v>0.46</v>
      </c>
      <c r="G128" s="9">
        <v>268</v>
      </c>
      <c r="H128" s="29">
        <v>115.18</v>
      </c>
      <c r="I128" s="30">
        <f t="shared" si="5"/>
        <v>0.44</v>
      </c>
      <c r="J128" s="9">
        <v>328</v>
      </c>
      <c r="K128" s="29">
        <v>196.92</v>
      </c>
      <c r="L128" s="30">
        <f t="shared" si="6"/>
        <v>7.99</v>
      </c>
      <c r="M128" s="9">
        <v>91</v>
      </c>
    </row>
    <row r="129" spans="1:13" s="118" customFormat="1" ht="25.5" customHeight="1" thickBot="1" x14ac:dyDescent="0.2">
      <c r="A129" s="96">
        <v>43160</v>
      </c>
      <c r="B129" s="30">
        <v>121.6</v>
      </c>
      <c r="C129" s="30">
        <f t="shared" si="7"/>
        <v>-0.74</v>
      </c>
      <c r="D129" s="9">
        <v>791</v>
      </c>
      <c r="E129" s="29">
        <v>109.4</v>
      </c>
      <c r="F129" s="30">
        <f t="shared" si="4"/>
        <v>-1.98</v>
      </c>
      <c r="G129" s="9">
        <v>303</v>
      </c>
      <c r="H129" s="29">
        <v>114.78</v>
      </c>
      <c r="I129" s="30">
        <f t="shared" si="5"/>
        <v>-3.2</v>
      </c>
      <c r="J129" s="9">
        <v>345</v>
      </c>
      <c r="K129" s="29">
        <v>191.71</v>
      </c>
      <c r="L129" s="30">
        <f t="shared" si="6"/>
        <v>6.92</v>
      </c>
      <c r="M129" s="9">
        <v>143</v>
      </c>
    </row>
    <row r="130" spans="1:13" ht="13.5" customHeight="1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  <row r="131" spans="1:13" ht="17.25" x14ac:dyDescent="0.15">
      <c r="G131" s="110" t="s">
        <v>21</v>
      </c>
      <c r="H131" s="110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29" si="4">IFERROR( ROUND((E86-E74)/E74*100,2),"")</f>
        <v>-2.5</v>
      </c>
      <c r="G86" s="20">
        <v>989</v>
      </c>
      <c r="H86" s="43">
        <v>97.13</v>
      </c>
      <c r="I86" s="44">
        <f t="shared" ref="I86:I129" si="5">IFERROR( ROUND((H86-H74)/H74*100,2),"")</f>
        <v>-2.98</v>
      </c>
      <c r="J86" s="20">
        <v>2100</v>
      </c>
      <c r="K86" s="43">
        <v>110.97</v>
      </c>
      <c r="L86" s="44">
        <f t="shared" ref="L86:L129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29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113.3</v>
      </c>
      <c r="C127" s="28">
        <f t="shared" si="7"/>
        <v>0.05</v>
      </c>
      <c r="D127" s="8">
        <v>4037</v>
      </c>
      <c r="E127" s="26">
        <v>104.66</v>
      </c>
      <c r="F127" s="28">
        <f t="shared" si="4"/>
        <v>-2.74</v>
      </c>
      <c r="G127" s="8">
        <v>726</v>
      </c>
      <c r="H127" s="26">
        <v>101.29</v>
      </c>
      <c r="I127" s="28">
        <f t="shared" si="5"/>
        <v>-0.53</v>
      </c>
      <c r="J127" s="8">
        <v>1472</v>
      </c>
      <c r="K127" s="26">
        <v>134.68</v>
      </c>
      <c r="L127" s="28">
        <f t="shared" si="6"/>
        <v>3.21</v>
      </c>
      <c r="M127" s="8">
        <v>1839</v>
      </c>
    </row>
    <row r="128" spans="1:13" s="118" customFormat="1" ht="25.5" customHeight="1" x14ac:dyDescent="0.15">
      <c r="A128" s="96">
        <v>43132</v>
      </c>
      <c r="B128" s="30">
        <v>113</v>
      </c>
      <c r="C128" s="30">
        <f t="shared" si="7"/>
        <v>1.8</v>
      </c>
      <c r="D128" s="9">
        <v>4714</v>
      </c>
      <c r="E128" s="29">
        <v>100.31</v>
      </c>
      <c r="F128" s="30">
        <f t="shared" si="4"/>
        <v>-2.06</v>
      </c>
      <c r="G128" s="9">
        <v>833</v>
      </c>
      <c r="H128" s="29">
        <v>104.06</v>
      </c>
      <c r="I128" s="30">
        <f t="shared" si="5"/>
        <v>2.16</v>
      </c>
      <c r="J128" s="9">
        <v>1866</v>
      </c>
      <c r="K128" s="29">
        <v>133.74</v>
      </c>
      <c r="L128" s="30">
        <f t="shared" si="6"/>
        <v>3.11</v>
      </c>
      <c r="M128" s="9">
        <v>2015</v>
      </c>
    </row>
    <row r="129" spans="1:13" s="118" customFormat="1" ht="25.5" customHeight="1" thickBot="1" x14ac:dyDescent="0.2">
      <c r="A129" s="96">
        <v>43160</v>
      </c>
      <c r="B129" s="30">
        <v>114.73</v>
      </c>
      <c r="C129" s="30">
        <f t="shared" si="7"/>
        <v>2.13</v>
      </c>
      <c r="D129" s="9">
        <v>5304</v>
      </c>
      <c r="E129" s="29">
        <v>106.05</v>
      </c>
      <c r="F129" s="30">
        <f t="shared" si="4"/>
        <v>2.72</v>
      </c>
      <c r="G129" s="9">
        <v>1029</v>
      </c>
      <c r="H129" s="29">
        <v>103.22</v>
      </c>
      <c r="I129" s="30">
        <f t="shared" si="5"/>
        <v>0.27</v>
      </c>
      <c r="J129" s="9">
        <v>1932</v>
      </c>
      <c r="K129" s="29">
        <v>136.27000000000001</v>
      </c>
      <c r="L129" s="30">
        <f t="shared" si="6"/>
        <v>3.63</v>
      </c>
      <c r="M129" s="9">
        <v>2343</v>
      </c>
    </row>
    <row r="130" spans="1:13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29" si="4">IFERROR( ROUND((E86-E74)/E74*100,2),"")</f>
        <v>6.08</v>
      </c>
      <c r="G86" s="20">
        <v>107</v>
      </c>
      <c r="H86" s="43">
        <v>98.58</v>
      </c>
      <c r="I86" s="44">
        <f t="shared" ref="I86:I129" si="5">IFERROR( ROUND((H86-H74)/H74*100,2),"")</f>
        <v>3.79</v>
      </c>
      <c r="J86" s="20">
        <v>82</v>
      </c>
      <c r="K86" s="43">
        <v>112.89</v>
      </c>
      <c r="L86" s="44">
        <f t="shared" ref="L86:L129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29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115.24</v>
      </c>
      <c r="C127" s="28">
        <f t="shared" si="7"/>
        <v>9.07</v>
      </c>
      <c r="D127" s="8">
        <v>182</v>
      </c>
      <c r="E127" s="26">
        <v>116.41</v>
      </c>
      <c r="F127" s="28">
        <f t="shared" si="4"/>
        <v>18</v>
      </c>
      <c r="G127" s="8">
        <v>95</v>
      </c>
      <c r="H127" s="26">
        <v>110.58</v>
      </c>
      <c r="I127" s="28">
        <f t="shared" si="5"/>
        <v>4.72</v>
      </c>
      <c r="J127" s="8">
        <v>72</v>
      </c>
      <c r="K127" s="26">
        <v>135.13999999999999</v>
      </c>
      <c r="L127" s="28">
        <f t="shared" si="6"/>
        <v>-1.54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112.38</v>
      </c>
      <c r="C128" s="30">
        <f t="shared" si="7"/>
        <v>3.36</v>
      </c>
      <c r="D128" s="9">
        <v>141</v>
      </c>
      <c r="E128" s="29">
        <v>98.51</v>
      </c>
      <c r="F128" s="30">
        <f t="shared" si="4"/>
        <v>-7.28</v>
      </c>
      <c r="G128" s="9">
        <v>61</v>
      </c>
      <c r="H128" s="29">
        <v>115.89</v>
      </c>
      <c r="I128" s="30">
        <f t="shared" si="5"/>
        <v>12.29</v>
      </c>
      <c r="J128" s="9">
        <v>63</v>
      </c>
      <c r="K128" s="29">
        <v>151.13999999999999</v>
      </c>
      <c r="L128" s="30">
        <f t="shared" si="6"/>
        <v>-10.38</v>
      </c>
      <c r="M128" s="9">
        <v>17</v>
      </c>
    </row>
    <row r="129" spans="1:13" s="118" customFormat="1" ht="25.5" customHeight="1" thickBot="1" x14ac:dyDescent="0.2">
      <c r="A129" s="96">
        <v>43160</v>
      </c>
      <c r="B129" s="30">
        <v>111.8</v>
      </c>
      <c r="C129" s="30">
        <f t="shared" si="7"/>
        <v>6.5</v>
      </c>
      <c r="D129" s="9">
        <v>187</v>
      </c>
      <c r="E129" s="29">
        <v>107.01</v>
      </c>
      <c r="F129" s="30">
        <f t="shared" si="4"/>
        <v>11.31</v>
      </c>
      <c r="G129" s="9">
        <v>88</v>
      </c>
      <c r="H129" s="29">
        <v>108.23</v>
      </c>
      <c r="I129" s="30">
        <f t="shared" si="5"/>
        <v>1.1399999999999999</v>
      </c>
      <c r="J129" s="9">
        <v>81</v>
      </c>
      <c r="K129" s="29">
        <v>151.57</v>
      </c>
      <c r="L129" s="30">
        <f t="shared" si="6"/>
        <v>12.03</v>
      </c>
      <c r="M129" s="9">
        <v>18</v>
      </c>
    </row>
    <row r="130" spans="1:13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  <row r="131" spans="1:13" ht="17.25" x14ac:dyDescent="0.15">
      <c r="G131" s="110" t="s">
        <v>21</v>
      </c>
      <c r="H131" s="110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29 F22:F129 I22:I129 L22:L129">
    <cfRule type="expression" dxfId="23" priority="10">
      <formula>AVERAGE(D11:D22) &lt; 100</formula>
    </cfRule>
  </conditionalFormatting>
  <conditionalFormatting sqref="B21:B129 E21:E129 H21:H129 K21:K129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29" si="4">IFERROR( ROUND((E86-E74)/E74*100,2),"")</f>
        <v>-4.08</v>
      </c>
      <c r="G86" s="20">
        <v>494</v>
      </c>
      <c r="H86" s="43">
        <v>98.85</v>
      </c>
      <c r="I86" s="44">
        <f t="shared" ref="I86:I129" si="5">IFERROR( ROUND((H86-H74)/H74*100,2),"")</f>
        <v>2.59</v>
      </c>
      <c r="J86" s="20">
        <v>728</v>
      </c>
      <c r="K86" s="43">
        <v>109.01</v>
      </c>
      <c r="L86" s="44">
        <f t="shared" ref="L86:L129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29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101.44</v>
      </c>
      <c r="C127" s="28">
        <f t="shared" si="7"/>
        <v>0.25</v>
      </c>
      <c r="D127" s="8">
        <v>1107</v>
      </c>
      <c r="E127" s="26">
        <v>93.28</v>
      </c>
      <c r="F127" s="28">
        <f t="shared" si="4"/>
        <v>0.09</v>
      </c>
      <c r="G127" s="8">
        <v>390</v>
      </c>
      <c r="H127" s="26">
        <v>96.95</v>
      </c>
      <c r="I127" s="28">
        <f t="shared" si="5"/>
        <v>-3.34</v>
      </c>
      <c r="J127" s="8">
        <v>489</v>
      </c>
      <c r="K127" s="26">
        <v>143.30000000000001</v>
      </c>
      <c r="L127" s="28">
        <f t="shared" si="6"/>
        <v>11.67</v>
      </c>
      <c r="M127" s="8">
        <v>228</v>
      </c>
    </row>
    <row r="128" spans="1:13" s="118" customFormat="1" ht="25.5" customHeight="1" x14ac:dyDescent="0.15">
      <c r="A128" s="96">
        <v>43132</v>
      </c>
      <c r="B128" s="30">
        <v>100.39</v>
      </c>
      <c r="C128" s="30">
        <f t="shared" si="7"/>
        <v>2.09</v>
      </c>
      <c r="D128" s="9">
        <v>1353</v>
      </c>
      <c r="E128" s="29">
        <v>91.51</v>
      </c>
      <c r="F128" s="30">
        <f t="shared" si="4"/>
        <v>7.33</v>
      </c>
      <c r="G128" s="9">
        <v>447</v>
      </c>
      <c r="H128" s="29">
        <v>96.09</v>
      </c>
      <c r="I128" s="30">
        <f t="shared" si="5"/>
        <v>-1.38</v>
      </c>
      <c r="J128" s="9">
        <v>676</v>
      </c>
      <c r="K128" s="29">
        <v>145.77000000000001</v>
      </c>
      <c r="L128" s="30">
        <f t="shared" si="6"/>
        <v>7.29</v>
      </c>
      <c r="M128" s="9">
        <v>230</v>
      </c>
    </row>
    <row r="129" spans="1:13" s="118" customFormat="1" ht="25.5" customHeight="1" thickBot="1" x14ac:dyDescent="0.2">
      <c r="A129" s="96">
        <v>43160</v>
      </c>
      <c r="B129" s="30">
        <v>100.05</v>
      </c>
      <c r="C129" s="30">
        <f t="shared" si="7"/>
        <v>0.03</v>
      </c>
      <c r="D129" s="9">
        <v>1439</v>
      </c>
      <c r="E129" s="29">
        <v>90.57</v>
      </c>
      <c r="F129" s="30">
        <f t="shared" si="4"/>
        <v>-0.95</v>
      </c>
      <c r="G129" s="9">
        <v>501</v>
      </c>
      <c r="H129" s="29">
        <v>94.74</v>
      </c>
      <c r="I129" s="30">
        <f t="shared" si="5"/>
        <v>-3.12</v>
      </c>
      <c r="J129" s="9">
        <v>654</v>
      </c>
      <c r="K129" s="29">
        <v>148.51</v>
      </c>
      <c r="L129" s="30">
        <f t="shared" si="6"/>
        <v>11.42</v>
      </c>
      <c r="M129" s="9">
        <v>284</v>
      </c>
    </row>
    <row r="130" spans="1:13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29" si="4">IFERROR( ROUND((E86-E74)/E74*100,2),"")</f>
        <v>2.5499999999999998</v>
      </c>
      <c r="G86" s="20">
        <v>449</v>
      </c>
      <c r="H86" s="43">
        <v>100.81</v>
      </c>
      <c r="I86" s="44">
        <f t="shared" ref="I86:I129" si="5">IFERROR( ROUND((H86-H74)/H74*100,2),"")</f>
        <v>0.85</v>
      </c>
      <c r="J86" s="20">
        <v>1018</v>
      </c>
      <c r="K86" s="43">
        <v>116.77</v>
      </c>
      <c r="L86" s="44">
        <f t="shared" ref="L86:L129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29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112.95</v>
      </c>
      <c r="C127" s="28">
        <f t="shared" si="7"/>
        <v>3.12</v>
      </c>
      <c r="D127" s="8">
        <v>1626</v>
      </c>
      <c r="E127" s="26">
        <v>104.8</v>
      </c>
      <c r="F127" s="28">
        <f t="shared" si="4"/>
        <v>-1.08</v>
      </c>
      <c r="G127" s="8">
        <v>348</v>
      </c>
      <c r="H127" s="26">
        <v>101.38</v>
      </c>
      <c r="I127" s="28">
        <f t="shared" si="5"/>
        <v>1.53</v>
      </c>
      <c r="J127" s="8">
        <v>598</v>
      </c>
      <c r="K127" s="26">
        <v>142.47</v>
      </c>
      <c r="L127" s="28">
        <f t="shared" si="6"/>
        <v>6.74</v>
      </c>
      <c r="M127" s="8">
        <v>680</v>
      </c>
    </row>
    <row r="128" spans="1:13" s="118" customFormat="1" ht="25.5" customHeight="1" x14ac:dyDescent="0.15">
      <c r="A128" s="96">
        <v>43132</v>
      </c>
      <c r="B128" s="30">
        <v>112.33</v>
      </c>
      <c r="C128" s="30">
        <f t="shared" si="7"/>
        <v>2.2400000000000002</v>
      </c>
      <c r="D128" s="9">
        <v>1938</v>
      </c>
      <c r="E128" s="29">
        <v>103.99</v>
      </c>
      <c r="F128" s="30">
        <f t="shared" si="4"/>
        <v>2</v>
      </c>
      <c r="G128" s="9">
        <v>411</v>
      </c>
      <c r="H128" s="29">
        <v>101.07</v>
      </c>
      <c r="I128" s="30">
        <f t="shared" si="5"/>
        <v>-0.49</v>
      </c>
      <c r="J128" s="9">
        <v>817</v>
      </c>
      <c r="K128" s="29">
        <v>144.5</v>
      </c>
      <c r="L128" s="30">
        <f t="shared" si="6"/>
        <v>7.53</v>
      </c>
      <c r="M128" s="9">
        <v>710</v>
      </c>
    </row>
    <row r="129" spans="1:13" s="118" customFormat="1" ht="25.5" customHeight="1" thickBot="1" x14ac:dyDescent="0.2">
      <c r="A129" s="96">
        <v>43160</v>
      </c>
      <c r="B129" s="30">
        <v>115.69</v>
      </c>
      <c r="C129" s="30">
        <f t="shared" si="7"/>
        <v>5.52</v>
      </c>
      <c r="D129" s="9">
        <v>2310</v>
      </c>
      <c r="E129" s="29">
        <v>100.99</v>
      </c>
      <c r="F129" s="30">
        <f t="shared" si="4"/>
        <v>4.87</v>
      </c>
      <c r="G129" s="9">
        <v>459</v>
      </c>
      <c r="H129" s="29">
        <v>105.22</v>
      </c>
      <c r="I129" s="30">
        <f t="shared" si="5"/>
        <v>3.39</v>
      </c>
      <c r="J129" s="9">
        <v>844</v>
      </c>
      <c r="K129" s="29">
        <v>147.81</v>
      </c>
      <c r="L129" s="30">
        <f t="shared" si="6"/>
        <v>7.96</v>
      </c>
      <c r="M129" s="9">
        <v>1007</v>
      </c>
    </row>
    <row r="130" spans="1:13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29" si="4">IFERROR( ROUND((E86-E74)/E74*100,2),"")</f>
        <v>10.7</v>
      </c>
      <c r="G86" s="20">
        <v>169</v>
      </c>
      <c r="H86" s="43">
        <v>100.62</v>
      </c>
      <c r="I86" s="44">
        <f t="shared" ref="I86:I129" si="5">IFERROR( ROUND((H86-H74)/H74*100,2),"")</f>
        <v>-8.91</v>
      </c>
      <c r="J86" s="20">
        <v>269</v>
      </c>
      <c r="K86" s="43">
        <v>116.71</v>
      </c>
      <c r="L86" s="44">
        <f t="shared" ref="L86:L129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29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108.56</v>
      </c>
      <c r="C127" s="28">
        <f t="shared" si="7"/>
        <v>0.99</v>
      </c>
      <c r="D127" s="8">
        <v>366</v>
      </c>
      <c r="E127" s="26">
        <v>101.13</v>
      </c>
      <c r="F127" s="28">
        <f t="shared" si="4"/>
        <v>-0.59</v>
      </c>
      <c r="G127" s="8">
        <v>157</v>
      </c>
      <c r="H127" s="26">
        <v>107.13</v>
      </c>
      <c r="I127" s="28">
        <f t="shared" si="5"/>
        <v>2.71</v>
      </c>
      <c r="J127" s="8">
        <v>157</v>
      </c>
      <c r="K127" s="26">
        <v>134.82</v>
      </c>
      <c r="L127" s="28">
        <f t="shared" si="6"/>
        <v>-2.15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109.49</v>
      </c>
      <c r="C128" s="30">
        <f t="shared" si="7"/>
        <v>3.03</v>
      </c>
      <c r="D128" s="9">
        <v>399</v>
      </c>
      <c r="E128" s="29">
        <v>99.42</v>
      </c>
      <c r="F128" s="30">
        <f t="shared" si="4"/>
        <v>1.66</v>
      </c>
      <c r="G128" s="9">
        <v>153</v>
      </c>
      <c r="H128" s="29">
        <v>108.72</v>
      </c>
      <c r="I128" s="30">
        <f t="shared" si="5"/>
        <v>3.66</v>
      </c>
      <c r="J128" s="9">
        <v>191</v>
      </c>
      <c r="K128" s="29">
        <v>141.03</v>
      </c>
      <c r="L128" s="30">
        <f t="shared" si="6"/>
        <v>2.52</v>
      </c>
      <c r="M128" s="9">
        <v>55</v>
      </c>
    </row>
    <row r="129" spans="1:13" s="118" customFormat="1" ht="25.5" customHeight="1" thickBot="1" x14ac:dyDescent="0.2">
      <c r="A129" s="96">
        <v>43160</v>
      </c>
      <c r="B129" s="30">
        <v>111.16</v>
      </c>
      <c r="C129" s="30">
        <f t="shared" si="7"/>
        <v>5.75</v>
      </c>
      <c r="D129" s="9">
        <v>497</v>
      </c>
      <c r="E129" s="29">
        <v>95.39</v>
      </c>
      <c r="F129" s="30">
        <f t="shared" si="4"/>
        <v>3.31</v>
      </c>
      <c r="G129" s="9">
        <v>179</v>
      </c>
      <c r="H129" s="29">
        <v>112.69</v>
      </c>
      <c r="I129" s="30">
        <f t="shared" si="5"/>
        <v>7.61</v>
      </c>
      <c r="J129" s="9">
        <v>234</v>
      </c>
      <c r="K129" s="29">
        <v>145.79</v>
      </c>
      <c r="L129" s="30">
        <f t="shared" si="6"/>
        <v>4.95</v>
      </c>
      <c r="M129" s="9">
        <v>84</v>
      </c>
    </row>
    <row r="130" spans="1:13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  <row r="131" spans="1:13" ht="17.25" x14ac:dyDescent="0.15">
      <c r="G131" s="110" t="s">
        <v>21</v>
      </c>
      <c r="H131" s="110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29 F22:F129 I22:I129 L22:L129">
    <cfRule type="expression" dxfId="18" priority="10">
      <formula>AVERAGE(D11:D22) &lt; 100</formula>
    </cfRule>
  </conditionalFormatting>
  <conditionalFormatting sqref="B21:B129 E21:E129 H21:H129 K21:K129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29" si="4">IFERROR( ROUND((E86-E74)/E74*100,2),"")</f>
        <v>5.72</v>
      </c>
      <c r="G86" s="20">
        <v>98</v>
      </c>
      <c r="H86" s="43">
        <v>97</v>
      </c>
      <c r="I86" s="44">
        <f t="shared" ref="I86:I129" si="5">IFERROR( ROUND((H86-H74)/H74*100,2),"")</f>
        <v>12.15</v>
      </c>
      <c r="J86" s="20">
        <v>88</v>
      </c>
      <c r="K86" s="43">
        <v>127.97</v>
      </c>
      <c r="L86" s="44">
        <f t="shared" ref="L86:L129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29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101.63</v>
      </c>
      <c r="C127" s="28">
        <f t="shared" si="7"/>
        <v>-8.4700000000000006</v>
      </c>
      <c r="D127" s="8">
        <v>130</v>
      </c>
      <c r="E127" s="26">
        <v>92.44</v>
      </c>
      <c r="F127" s="28">
        <f t="shared" si="4"/>
        <v>-11.57</v>
      </c>
      <c r="G127" s="8">
        <v>52</v>
      </c>
      <c r="H127" s="26">
        <v>95.83</v>
      </c>
      <c r="I127" s="28">
        <f t="shared" si="5"/>
        <v>-10.46</v>
      </c>
      <c r="J127" s="8">
        <v>54</v>
      </c>
      <c r="K127" s="26">
        <v>169.05</v>
      </c>
      <c r="L127" s="28">
        <f t="shared" si="6"/>
        <v>1.61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99.13</v>
      </c>
      <c r="C128" s="30">
        <f t="shared" si="7"/>
        <v>-5.73</v>
      </c>
      <c r="D128" s="9">
        <v>184</v>
      </c>
      <c r="E128" s="29">
        <v>90.74</v>
      </c>
      <c r="F128" s="30">
        <f t="shared" si="4"/>
        <v>-15.09</v>
      </c>
      <c r="G128" s="9">
        <v>82</v>
      </c>
      <c r="H128" s="29">
        <v>102.48</v>
      </c>
      <c r="I128" s="30">
        <f t="shared" si="5"/>
        <v>6.78</v>
      </c>
      <c r="J128" s="9">
        <v>86</v>
      </c>
      <c r="K128" s="29">
        <v>119.16</v>
      </c>
      <c r="L128" s="30">
        <f t="shared" si="6"/>
        <v>-20.420000000000002</v>
      </c>
      <c r="M128" s="9">
        <v>16</v>
      </c>
    </row>
    <row r="129" spans="1:13" s="118" customFormat="1" ht="25.5" customHeight="1" thickBot="1" x14ac:dyDescent="0.2">
      <c r="A129" s="96">
        <v>43160</v>
      </c>
      <c r="B129" s="30">
        <v>99.48</v>
      </c>
      <c r="C129" s="30">
        <f t="shared" si="7"/>
        <v>-3.14</v>
      </c>
      <c r="D129" s="9">
        <v>213</v>
      </c>
      <c r="E129" s="29">
        <v>90.82</v>
      </c>
      <c r="F129" s="30">
        <f t="shared" si="4"/>
        <v>-5.1100000000000003</v>
      </c>
      <c r="G129" s="9">
        <v>86</v>
      </c>
      <c r="H129" s="29">
        <v>93.52</v>
      </c>
      <c r="I129" s="30">
        <f t="shared" si="5"/>
        <v>-6.56</v>
      </c>
      <c r="J129" s="9">
        <v>99</v>
      </c>
      <c r="K129" s="29">
        <v>174.3</v>
      </c>
      <c r="L129" s="30">
        <f t="shared" si="6"/>
        <v>19.149999999999999</v>
      </c>
      <c r="M129" s="9">
        <v>28</v>
      </c>
    </row>
    <row r="130" spans="1:13" ht="13.5" customHeight="1" x14ac:dyDescent="0.15">
      <c r="A130" s="108"/>
      <c r="B130" s="107"/>
      <c r="C130" s="107"/>
      <c r="D130" s="109"/>
      <c r="E130" s="107"/>
      <c r="F130" s="107"/>
      <c r="G130" s="109"/>
      <c r="H130" s="107"/>
      <c r="I130" s="107"/>
      <c r="J130" s="109"/>
      <c r="K130" s="107"/>
      <c r="L130" s="107"/>
      <c r="M130" s="109"/>
    </row>
    <row r="131" spans="1:13" ht="17.25" x14ac:dyDescent="0.15">
      <c r="G131" s="110" t="s">
        <v>21</v>
      </c>
      <c r="H131" s="110"/>
    </row>
    <row r="418" spans="1:13" x14ac:dyDescent="0.15">
      <c r="A418" s="108"/>
      <c r="B418" s="107"/>
      <c r="C418" s="107"/>
      <c r="D418" s="109"/>
      <c r="E418" s="107"/>
      <c r="F418" s="107"/>
      <c r="G418" s="109"/>
      <c r="H418" s="107"/>
      <c r="I418" s="107"/>
      <c r="J418" s="109"/>
      <c r="K418" s="107"/>
      <c r="L418" s="107"/>
      <c r="M418" s="109"/>
    </row>
  </sheetData>
  <phoneticPr fontId="1"/>
  <conditionalFormatting sqref="A1:M21 A23:M129 A22:B22 D22:M22">
    <cfRule type="expression" dxfId="16" priority="86">
      <formula>MATCH(MAX(A:A)+1,A:A, 1)-2&lt;=ROW($A1)=TRUE</formula>
    </cfRule>
  </conditionalFormatting>
  <conditionalFormatting sqref="E21:E129 B21:B129 H21:H129 K21:K129">
    <cfRule type="expression" dxfId="15" priority="9">
      <formula>AVERAGE(D10:D21) &lt; 100</formula>
    </cfRule>
  </conditionalFormatting>
  <conditionalFormatting sqref="C23:C129 F22:F129 I22:I129 L22:L129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2018-06-21T04:07:05Z</dcterms:modified>
</cp:coreProperties>
</file>