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愛知県Aichi!$A$1:$M$420</definedName>
    <definedName name="_xlnm.Print_Area" localSheetId="3">関東地方Kanto!$A$1:$M$131</definedName>
    <definedName name="_xlnm.Print_Area" localSheetId="12">'京阪神圏Osaka including suburbs'!$A$1:$M$131</definedName>
    <definedName name="_xlnm.Print_Area" localSheetId="6">近畿地方Kinki!$A$1:$M$131</definedName>
    <definedName name="_xlnm.Print_Area" localSheetId="9">'九州・沖縄地方Kyushu-Okinawa'!$A$1:$M$131</definedName>
    <definedName name="_xlnm.Print_Area" localSheetId="8">四国地方Shikoku!$A$1:$M$132</definedName>
    <definedName name="_xlnm.Print_Area" localSheetId="0">全国Japan!$A$1:$M$131</definedName>
    <definedName name="_xlnm.Print_Area" localSheetId="15">大阪府Osaka!$A$1:$M$420</definedName>
    <definedName name="_xlnm.Print_Area" localSheetId="7">中国地方Chugoku!$A$1:$M$132</definedName>
    <definedName name="_xlnm.Print_Area" localSheetId="5">中部地方Chubu!$A$1:$M$131</definedName>
    <definedName name="_xlnm.Print_Area" localSheetId="13">東京都Tokyo!$A$1:$M$420</definedName>
    <definedName name="_xlnm.Print_Area" localSheetId="2">東北地方Tohoku!$A$1:$M$132</definedName>
    <definedName name="_xlnm.Print_Area" localSheetId="10">'南関東圏Tokyo including suburbs'!$A$1:$M$131</definedName>
    <definedName name="_xlnm.Print_Area" localSheetId="1">北海道地方Hokkaido!$A$1:$M$131</definedName>
    <definedName name="_xlnm.Print_Area" localSheetId="4">北陸地方Hokuriku!$A$1:$M$132</definedName>
    <definedName name="_xlnm.Print_Area" localSheetId="11">'名古屋圏Nagoya including suburbs'!$A$1:$M$131</definedName>
  </definedNames>
  <calcPr calcId="144525"/>
</workbook>
</file>

<file path=xl/calcChain.xml><?xml version="1.0" encoding="utf-8"?>
<calcChain xmlns="http://schemas.openxmlformats.org/spreadsheetml/2006/main">
  <c r="L418" i="73" l="1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<sst xmlns="http://schemas.openxmlformats.org/spreadsheetml/2006/main" count="567" uniqueCount="67">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</sst>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1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0" si="4">IFERROR( ROUND((E86-E74)/E74*100,2),"")</f>
        <v>-0.89</v>
      </c>
      <c r="G86" s="9">
        <v>3261</v>
      </c>
      <c r="H86" s="29">
        <v>99.42</v>
      </c>
      <c r="I86" s="30">
        <f t="shared" ref="I86:I130" si="5">IFERROR( ROUND((H86-H74)/H74*100,2),"")</f>
        <v>-1.21</v>
      </c>
      <c r="J86" s="9">
        <v>5292</v>
      </c>
      <c r="K86" s="29">
        <v>114.15</v>
      </c>
      <c r="L86" s="30">
        <f t="shared" ref="L86:L130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0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111.79</v>
      </c>
      <c r="C128" s="30">
        <f t="shared" si="7"/>
        <v>1.78</v>
      </c>
      <c r="D128" s="9">
        <v>11223</v>
      </c>
      <c r="E128" s="29">
        <v>99.89</v>
      </c>
      <c r="F128" s="30">
        <f t="shared" si="4"/>
        <v>0.02</v>
      </c>
      <c r="G128" s="9">
        <v>2774</v>
      </c>
      <c r="H128" s="29">
        <v>103.61</v>
      </c>
      <c r="I128" s="30">
        <f t="shared" si="5"/>
        <v>1.3</v>
      </c>
      <c r="J128" s="9">
        <v>4876</v>
      </c>
      <c r="K128" s="29">
        <v>139.09</v>
      </c>
      <c r="L128" s="30">
        <f t="shared" si="6"/>
        <v>3.9</v>
      </c>
      <c r="M128" s="9">
        <v>3573</v>
      </c>
    </row>
    <row r="129" spans="1:13" s="118" customFormat="1" ht="25.5" customHeight="1" x14ac:dyDescent="0.15">
      <c r="A129" s="96">
        <v>43160</v>
      </c>
      <c r="B129" s="30">
        <v>113.59</v>
      </c>
      <c r="C129" s="30">
        <f t="shared" si="7"/>
        <v>2.35</v>
      </c>
      <c r="D129" s="9">
        <v>15805</v>
      </c>
      <c r="E129" s="29">
        <v>103.3</v>
      </c>
      <c r="F129" s="30">
        <f t="shared" si="4"/>
        <v>3.29</v>
      </c>
      <c r="G129" s="9">
        <v>3865</v>
      </c>
      <c r="H129" s="29">
        <v>103.61</v>
      </c>
      <c r="I129" s="30">
        <f t="shared" si="5"/>
        <v>0.21</v>
      </c>
      <c r="J129" s="9">
        <v>6564</v>
      </c>
      <c r="K129" s="29">
        <v>142.27000000000001</v>
      </c>
      <c r="L129" s="30">
        <f t="shared" si="6"/>
        <v>5.0199999999999996</v>
      </c>
      <c r="M129" s="9">
        <v>5376</v>
      </c>
    </row>
    <row r="130" spans="1:13" s="118" customFormat="1" ht="25.5" customHeight="1" thickBot="1" x14ac:dyDescent="0.2">
      <c r="A130" s="96">
        <v>43191</v>
      </c>
      <c r="B130" s="30">
        <v>112.87</v>
      </c>
      <c r="C130" s="30">
        <f t="shared" si="7"/>
        <v>2.2599999999999998</v>
      </c>
      <c r="D130" s="9">
        <v>8693</v>
      </c>
      <c r="E130" s="29">
        <v>100.3</v>
      </c>
      <c r="F130" s="30">
        <f t="shared" si="4"/>
        <v>-0.63</v>
      </c>
      <c r="G130" s="9">
        <v>2549</v>
      </c>
      <c r="H130" s="29">
        <v>101.8</v>
      </c>
      <c r="I130" s="30">
        <f t="shared" si="5"/>
        <v>0.9</v>
      </c>
      <c r="J130" s="9">
        <v>2895</v>
      </c>
      <c r="K130" s="29">
        <v>141.62</v>
      </c>
      <c r="L130" s="30">
        <f t="shared" si="6"/>
        <v>4.3899999999999997</v>
      </c>
      <c r="M130" s="9">
        <v>3249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0" si="4">IFERROR( ROUND((E86-E74)/E74*100,2),"")</f>
        <v>0.97</v>
      </c>
      <c r="G86" s="20">
        <v>344</v>
      </c>
      <c r="H86" s="43">
        <v>106.35</v>
      </c>
      <c r="I86" s="44">
        <f t="shared" ref="I86:I130" si="5">IFERROR( ROUND((H86-H74)/H74*100,2),"")</f>
        <v>-0.56000000000000005</v>
      </c>
      <c r="J86" s="20">
        <v>420</v>
      </c>
      <c r="K86" s="43">
        <v>127.71</v>
      </c>
      <c r="L86" s="44">
        <f t="shared" ref="L86:L130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0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117.16</v>
      </c>
      <c r="C128" s="30">
        <f t="shared" si="7"/>
        <v>0.69</v>
      </c>
      <c r="D128" s="9">
        <v>931</v>
      </c>
      <c r="E128" s="29">
        <v>97.7</v>
      </c>
      <c r="F128" s="30">
        <f t="shared" si="4"/>
        <v>2.38</v>
      </c>
      <c r="G128" s="9">
        <v>304</v>
      </c>
      <c r="H128" s="29">
        <v>108.73</v>
      </c>
      <c r="I128" s="30">
        <f t="shared" si="5"/>
        <v>-1.83</v>
      </c>
      <c r="J128" s="9">
        <v>382</v>
      </c>
      <c r="K128" s="29">
        <v>172.54</v>
      </c>
      <c r="L128" s="30">
        <f t="shared" si="6"/>
        <v>6.37</v>
      </c>
      <c r="M128" s="9">
        <v>245</v>
      </c>
    </row>
    <row r="129" spans="1:13" s="118" customFormat="1" ht="25.5" customHeight="1" x14ac:dyDescent="0.15">
      <c r="A129" s="96">
        <v>43160</v>
      </c>
      <c r="B129" s="30">
        <v>120.44</v>
      </c>
      <c r="C129" s="30">
        <f t="shared" si="7"/>
        <v>2.68</v>
      </c>
      <c r="D129" s="9">
        <v>1356</v>
      </c>
      <c r="E129" s="29">
        <v>103.69</v>
      </c>
      <c r="F129" s="30">
        <f t="shared" si="4"/>
        <v>3.57</v>
      </c>
      <c r="G129" s="9">
        <v>415</v>
      </c>
      <c r="H129" s="29">
        <v>109.39</v>
      </c>
      <c r="I129" s="30">
        <f t="shared" si="5"/>
        <v>1.35</v>
      </c>
      <c r="J129" s="9">
        <v>553</v>
      </c>
      <c r="K129" s="29">
        <v>175.14</v>
      </c>
      <c r="L129" s="30">
        <f t="shared" si="6"/>
        <v>6.02</v>
      </c>
      <c r="M129" s="9">
        <v>388</v>
      </c>
    </row>
    <row r="130" spans="1:13" s="118" customFormat="1" ht="25.5" customHeight="1" thickBot="1" x14ac:dyDescent="0.2">
      <c r="A130" s="96">
        <v>43191</v>
      </c>
      <c r="B130" s="30">
        <v>119.74</v>
      </c>
      <c r="C130" s="30">
        <f t="shared" si="7"/>
        <v>3.46</v>
      </c>
      <c r="D130" s="9">
        <v>679</v>
      </c>
      <c r="E130" s="29">
        <v>97.86</v>
      </c>
      <c r="F130" s="30">
        <f t="shared" si="4"/>
        <v>1.26</v>
      </c>
      <c r="G130" s="9">
        <v>252</v>
      </c>
      <c r="H130" s="29">
        <v>107.6</v>
      </c>
      <c r="I130" s="30">
        <f t="shared" si="5"/>
        <v>-1.68</v>
      </c>
      <c r="J130" s="9">
        <v>212</v>
      </c>
      <c r="K130" s="29">
        <v>180.42</v>
      </c>
      <c r="L130" s="30">
        <f t="shared" si="6"/>
        <v>9.23</v>
      </c>
      <c r="M130" s="9">
        <v>215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0" si="4">IFERROR( ROUND((E86-E74)/E74*100,2),"")</f>
        <v>-3.28</v>
      </c>
      <c r="G86" s="20">
        <v>765</v>
      </c>
      <c r="H86" s="43">
        <v>96.18</v>
      </c>
      <c r="I86" s="44">
        <f t="shared" ref="I86:I130" si="5">IFERROR( ROUND((H86-H74)/H74*100,2),"")</f>
        <v>-3.11</v>
      </c>
      <c r="J86" s="20">
        <v>1830</v>
      </c>
      <c r="K86" s="43">
        <v>110.92</v>
      </c>
      <c r="L86" s="44">
        <f t="shared" ref="L86:L130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0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114.79</v>
      </c>
      <c r="C128" s="30">
        <f t="shared" si="7"/>
        <v>1.53</v>
      </c>
      <c r="D128" s="9">
        <v>4424</v>
      </c>
      <c r="E128" s="29">
        <v>105.7</v>
      </c>
      <c r="F128" s="30">
        <f t="shared" si="4"/>
        <v>-2.31</v>
      </c>
      <c r="G128" s="9">
        <v>677</v>
      </c>
      <c r="H128" s="29">
        <v>104.23</v>
      </c>
      <c r="I128" s="30">
        <f t="shared" si="5"/>
        <v>2.1800000000000002</v>
      </c>
      <c r="J128" s="9">
        <v>1722</v>
      </c>
      <c r="K128" s="29">
        <v>134.24</v>
      </c>
      <c r="L128" s="30">
        <f t="shared" si="6"/>
        <v>2.64</v>
      </c>
      <c r="M128" s="9">
        <v>2025</v>
      </c>
    </row>
    <row r="129" spans="1:13" s="118" customFormat="1" ht="25.5" customHeight="1" x14ac:dyDescent="0.15">
      <c r="A129" s="96">
        <v>43160</v>
      </c>
      <c r="B129" s="30">
        <v>116.41</v>
      </c>
      <c r="C129" s="30">
        <f t="shared" si="7"/>
        <v>2.4300000000000002</v>
      </c>
      <c r="D129" s="9">
        <v>6162</v>
      </c>
      <c r="E129" s="29">
        <v>109.75</v>
      </c>
      <c r="F129" s="30">
        <f t="shared" si="4"/>
        <v>3.28</v>
      </c>
      <c r="G129" s="9">
        <v>995</v>
      </c>
      <c r="H129" s="29">
        <v>104.44</v>
      </c>
      <c r="I129" s="30">
        <f t="shared" si="5"/>
        <v>1.26</v>
      </c>
      <c r="J129" s="9">
        <v>2274</v>
      </c>
      <c r="K129" s="29">
        <v>136.35</v>
      </c>
      <c r="L129" s="30">
        <f t="shared" si="6"/>
        <v>3.3</v>
      </c>
      <c r="M129" s="9">
        <v>2893</v>
      </c>
    </row>
    <row r="130" spans="1:13" s="118" customFormat="1" ht="25.5" customHeight="1" thickBot="1" x14ac:dyDescent="0.2">
      <c r="A130" s="96">
        <v>43191</v>
      </c>
      <c r="B130" s="30">
        <v>116.26</v>
      </c>
      <c r="C130" s="30">
        <f t="shared" si="7"/>
        <v>3.66</v>
      </c>
      <c r="D130" s="9">
        <v>3093</v>
      </c>
      <c r="E130" s="29">
        <v>104.34</v>
      </c>
      <c r="F130" s="30">
        <f t="shared" si="4"/>
        <v>-0.14000000000000001</v>
      </c>
      <c r="G130" s="9">
        <v>556</v>
      </c>
      <c r="H130" s="29">
        <v>104.33</v>
      </c>
      <c r="I130" s="30">
        <f t="shared" si="5"/>
        <v>4.95</v>
      </c>
      <c r="J130" s="9">
        <v>858</v>
      </c>
      <c r="K130" s="29">
        <v>135.16</v>
      </c>
      <c r="L130" s="30">
        <f t="shared" si="6"/>
        <v>2.66</v>
      </c>
      <c r="M130" s="9">
        <v>1679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3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0" si="4">IFERROR( ROUND((E86-E74)/E74*100,2),"")</f>
        <v>-4.53</v>
      </c>
      <c r="G86" s="20">
        <v>294</v>
      </c>
      <c r="H86" s="43">
        <v>98.68</v>
      </c>
      <c r="I86" s="44">
        <f t="shared" ref="I86:I130" si="5">IFERROR( ROUND((H86-H74)/H74*100,2),"")</f>
        <v>-0.65</v>
      </c>
      <c r="J86" s="20">
        <v>502</v>
      </c>
      <c r="K86" s="43">
        <v>109.38</v>
      </c>
      <c r="L86" s="44">
        <f t="shared" ref="L86:L130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0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105.47</v>
      </c>
      <c r="C128" s="30">
        <f t="shared" si="7"/>
        <v>3.21</v>
      </c>
      <c r="D128" s="9">
        <v>963</v>
      </c>
      <c r="E128" s="29">
        <v>94.68</v>
      </c>
      <c r="F128" s="30">
        <f t="shared" si="4"/>
        <v>10.38</v>
      </c>
      <c r="G128" s="9">
        <v>268</v>
      </c>
      <c r="H128" s="29">
        <v>100.96</v>
      </c>
      <c r="I128" s="30">
        <f t="shared" si="5"/>
        <v>-0.01</v>
      </c>
      <c r="J128" s="9">
        <v>510</v>
      </c>
      <c r="K128" s="29">
        <v>149</v>
      </c>
      <c r="L128" s="30">
        <f t="shared" si="6"/>
        <v>7.14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104.38</v>
      </c>
      <c r="C129" s="30">
        <f t="shared" si="7"/>
        <v>-0.2</v>
      </c>
      <c r="D129" s="9">
        <v>1285</v>
      </c>
      <c r="E129" s="29">
        <v>97.52</v>
      </c>
      <c r="F129" s="30">
        <f t="shared" si="4"/>
        <v>2.2200000000000002</v>
      </c>
      <c r="G129" s="9">
        <v>373</v>
      </c>
      <c r="H129" s="29">
        <v>98.26</v>
      </c>
      <c r="I129" s="30">
        <f t="shared" si="5"/>
        <v>-3.13</v>
      </c>
      <c r="J129" s="9">
        <v>635</v>
      </c>
      <c r="K129" s="29">
        <v>143.33000000000001</v>
      </c>
      <c r="L129" s="30">
        <f t="shared" si="6"/>
        <v>6</v>
      </c>
      <c r="M129" s="9">
        <v>277</v>
      </c>
    </row>
    <row r="130" spans="1:13" s="118" customFormat="1" ht="25.5" customHeight="1" thickBot="1" x14ac:dyDescent="0.2">
      <c r="A130" s="96">
        <v>43191</v>
      </c>
      <c r="B130" s="30">
        <v>104.81</v>
      </c>
      <c r="C130" s="30">
        <f t="shared" si="7"/>
        <v>2.58</v>
      </c>
      <c r="D130" s="9">
        <v>726</v>
      </c>
      <c r="E130" s="29">
        <v>101.77</v>
      </c>
      <c r="F130" s="30">
        <f t="shared" si="4"/>
        <v>3.22</v>
      </c>
      <c r="G130" s="9">
        <v>256</v>
      </c>
      <c r="H130" s="29">
        <v>95.95</v>
      </c>
      <c r="I130" s="30">
        <f t="shared" si="5"/>
        <v>0.89</v>
      </c>
      <c r="J130" s="9">
        <v>300</v>
      </c>
      <c r="K130" s="29">
        <v>143.68</v>
      </c>
      <c r="L130" s="30">
        <f t="shared" si="6"/>
        <v>5.69</v>
      </c>
      <c r="M130" s="9">
        <v>170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0" si="4">IFERROR( ROUND((E86-E74)/E74*100,2),"")</f>
        <v>7.03</v>
      </c>
      <c r="G86" s="11">
        <v>347</v>
      </c>
      <c r="H86" s="33">
        <v>100.89</v>
      </c>
      <c r="I86" s="34">
        <f t="shared" ref="I86:I130" si="5">IFERROR( ROUND((H86-H74)/H74*100,2),"")</f>
        <v>1.37</v>
      </c>
      <c r="J86" s="11">
        <v>831</v>
      </c>
      <c r="K86" s="33">
        <v>117.24</v>
      </c>
      <c r="L86" s="34">
        <f t="shared" ref="L86:L130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0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113.92</v>
      </c>
      <c r="C128" s="30">
        <f t="shared" si="7"/>
        <v>2.7</v>
      </c>
      <c r="D128" s="9">
        <v>1759</v>
      </c>
      <c r="E128" s="29">
        <v>107.4</v>
      </c>
      <c r="F128" s="30">
        <f t="shared" si="4"/>
        <v>6.37</v>
      </c>
      <c r="G128" s="9">
        <v>325</v>
      </c>
      <c r="H128" s="29">
        <v>101.65</v>
      </c>
      <c r="I128" s="30">
        <f t="shared" si="5"/>
        <v>-1.5</v>
      </c>
      <c r="J128" s="9">
        <v>746</v>
      </c>
      <c r="K128" s="29">
        <v>144.28</v>
      </c>
      <c r="L128" s="30">
        <f t="shared" si="6"/>
        <v>7.74</v>
      </c>
      <c r="M128" s="9">
        <v>688</v>
      </c>
    </row>
    <row r="129" spans="1:13" s="118" customFormat="1" ht="25.5" customHeight="1" x14ac:dyDescent="0.15">
      <c r="A129" s="96">
        <v>43160</v>
      </c>
      <c r="B129" s="30">
        <v>117.41</v>
      </c>
      <c r="C129" s="30">
        <f t="shared" si="7"/>
        <v>5.75</v>
      </c>
      <c r="D129" s="9">
        <v>2533</v>
      </c>
      <c r="E129" s="29">
        <v>102.35</v>
      </c>
      <c r="F129" s="30">
        <f t="shared" si="4"/>
        <v>4.34</v>
      </c>
      <c r="G129" s="9">
        <v>443</v>
      </c>
      <c r="H129" s="29">
        <v>105.85</v>
      </c>
      <c r="I129" s="30">
        <f t="shared" si="5"/>
        <v>3.12</v>
      </c>
      <c r="J129" s="9">
        <v>941</v>
      </c>
      <c r="K129" s="29">
        <v>149.13</v>
      </c>
      <c r="L129" s="30">
        <f t="shared" si="6"/>
        <v>9.18</v>
      </c>
      <c r="M129" s="9">
        <v>1149</v>
      </c>
    </row>
    <row r="130" spans="1:13" s="118" customFormat="1" ht="25.5" customHeight="1" thickBot="1" x14ac:dyDescent="0.2">
      <c r="A130" s="96">
        <v>43191</v>
      </c>
      <c r="B130" s="30">
        <v>116.65</v>
      </c>
      <c r="C130" s="30">
        <f t="shared" si="7"/>
        <v>5.44</v>
      </c>
      <c r="D130" s="9">
        <v>1467</v>
      </c>
      <c r="E130" s="29">
        <v>106.16</v>
      </c>
      <c r="F130" s="30">
        <f t="shared" si="4"/>
        <v>-2.66</v>
      </c>
      <c r="G130" s="9">
        <v>293</v>
      </c>
      <c r="H130" s="29">
        <v>100.36</v>
      </c>
      <c r="I130" s="30">
        <f t="shared" si="5"/>
        <v>2.82</v>
      </c>
      <c r="J130" s="9">
        <v>437</v>
      </c>
      <c r="K130" s="29">
        <v>149.41</v>
      </c>
      <c r="L130" s="30">
        <f t="shared" si="6"/>
        <v>10.01</v>
      </c>
      <c r="M130" s="9">
        <v>737</v>
      </c>
    </row>
    <row r="131" spans="1:13" x14ac:dyDescent="0.15">
      <c r="A131" s="108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18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18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18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18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122.31</v>
      </c>
      <c r="C416" s="30">
        <f t="shared" si="14"/>
        <v>2.2200000000000002</v>
      </c>
      <c r="D416" s="9">
        <v>1855</v>
      </c>
      <c r="E416" s="29">
        <v>113.12</v>
      </c>
      <c r="F416" s="30">
        <f t="shared" si="17"/>
        <v>-3.23</v>
      </c>
      <c r="G416" s="9">
        <v>198</v>
      </c>
      <c r="H416" s="29">
        <v>107.57</v>
      </c>
      <c r="I416" s="30">
        <f t="shared" si="16"/>
        <v>2.95</v>
      </c>
      <c r="J416" s="9">
        <v>511</v>
      </c>
      <c r="K416" s="29">
        <v>139.09</v>
      </c>
      <c r="L416" s="30">
        <f t="shared" si="15"/>
        <v>3.2</v>
      </c>
      <c r="M416" s="9">
        <v>1146</v>
      </c>
    </row>
    <row r="417" spans="1:13" s="118" customFormat="1" ht="25.5" customHeight="1" x14ac:dyDescent="0.15">
      <c r="A417" s="96">
        <v>43160</v>
      </c>
      <c r="B417" s="30">
        <v>124.82</v>
      </c>
      <c r="C417" s="30">
        <f t="shared" si="14"/>
        <v>2.35</v>
      </c>
      <c r="D417" s="9">
        <v>2537</v>
      </c>
      <c r="E417" s="29">
        <v>118.81</v>
      </c>
      <c r="F417" s="30">
        <f t="shared" si="17"/>
        <v>2.56</v>
      </c>
      <c r="G417" s="9">
        <v>312</v>
      </c>
      <c r="H417" s="29">
        <v>110.24</v>
      </c>
      <c r="I417" s="30">
        <f t="shared" si="16"/>
        <v>1.92</v>
      </c>
      <c r="J417" s="9">
        <v>662</v>
      </c>
      <c r="K417" s="29">
        <v>140.19</v>
      </c>
      <c r="L417" s="30">
        <f t="shared" si="15"/>
        <v>2.5299999999999998</v>
      </c>
      <c r="M417" s="9">
        <v>1563</v>
      </c>
    </row>
    <row r="418" spans="1:13" s="118" customFormat="1" ht="25.5" customHeight="1" thickBot="1" x14ac:dyDescent="0.2">
      <c r="A418" s="96">
        <v>43191</v>
      </c>
      <c r="B418" s="30">
        <v>128.58000000000001</v>
      </c>
      <c r="C418" s="30">
        <f t="shared" si="14"/>
        <v>8.52</v>
      </c>
      <c r="D418" s="9">
        <v>1268</v>
      </c>
      <c r="E418" s="29">
        <v>120.81</v>
      </c>
      <c r="F418" s="30">
        <f t="shared" si="17"/>
        <v>9.09</v>
      </c>
      <c r="G418" s="9">
        <v>143</v>
      </c>
      <c r="H418" s="29">
        <v>115.29</v>
      </c>
      <c r="I418" s="30">
        <f t="shared" si="16"/>
        <v>14.27</v>
      </c>
      <c r="J418" s="9">
        <v>233</v>
      </c>
      <c r="K418" s="29">
        <v>140.21</v>
      </c>
      <c r="L418" s="30">
        <f t="shared" si="15"/>
        <v>3.54</v>
      </c>
      <c r="M418" s="9">
        <v>892</v>
      </c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  <row r="420" spans="1:13" ht="18.75" x14ac:dyDescent="0.15">
      <c r="A420" s="106" t="s">
        <v>64</v>
      </c>
    </row>
  </sheetData>
  <phoneticPr fontId="1"/>
  <conditionalFormatting sqref="A1:M21 A23:M418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18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18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18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18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108.72</v>
      </c>
      <c r="C416" s="30">
        <f t="shared" si="14"/>
        <v>5.13</v>
      </c>
      <c r="D416" s="9">
        <v>698</v>
      </c>
      <c r="E416" s="29">
        <v>96.95</v>
      </c>
      <c r="F416" s="30">
        <f t="shared" si="17"/>
        <v>12.68</v>
      </c>
      <c r="G416" s="9">
        <v>158</v>
      </c>
      <c r="H416" s="29">
        <v>103.31</v>
      </c>
      <c r="I416" s="30">
        <f t="shared" si="16"/>
        <v>1.69</v>
      </c>
      <c r="J416" s="9">
        <v>366</v>
      </c>
      <c r="K416" s="29">
        <v>149.97</v>
      </c>
      <c r="L416" s="30">
        <f t="shared" si="15"/>
        <v>8.15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107.84</v>
      </c>
      <c r="C417" s="30">
        <f t="shared" si="14"/>
        <v>0.81</v>
      </c>
      <c r="D417" s="9">
        <v>894</v>
      </c>
      <c r="E417" s="29">
        <v>101.09</v>
      </c>
      <c r="F417" s="30">
        <f t="shared" si="17"/>
        <v>2.95</v>
      </c>
      <c r="G417" s="9">
        <v>217</v>
      </c>
      <c r="H417" s="29">
        <v>99.57</v>
      </c>
      <c r="I417" s="30">
        <f t="shared" si="16"/>
        <v>-3.24</v>
      </c>
      <c r="J417" s="9">
        <v>437</v>
      </c>
      <c r="K417" s="29">
        <v>149.9</v>
      </c>
      <c r="L417" s="30">
        <f t="shared" si="15"/>
        <v>11.28</v>
      </c>
      <c r="M417" s="9">
        <v>240</v>
      </c>
    </row>
    <row r="418" spans="1:13" s="118" customFormat="1" ht="25.5" customHeight="1" thickBot="1" x14ac:dyDescent="0.2">
      <c r="A418" s="96">
        <v>43191</v>
      </c>
      <c r="B418" s="30">
        <v>109.19</v>
      </c>
      <c r="C418" s="30">
        <f t="shared" si="14"/>
        <v>5.68</v>
      </c>
      <c r="D418" s="9">
        <v>515</v>
      </c>
      <c r="E418" s="29">
        <v>102.82</v>
      </c>
      <c r="F418" s="30">
        <f t="shared" si="17"/>
        <v>4.29</v>
      </c>
      <c r="G418" s="9">
        <v>166</v>
      </c>
      <c r="H418" s="29">
        <v>101.15</v>
      </c>
      <c r="I418" s="30">
        <f t="shared" si="16"/>
        <v>5.83</v>
      </c>
      <c r="J418" s="9">
        <v>199</v>
      </c>
      <c r="K418" s="29">
        <v>146.16999999999999</v>
      </c>
      <c r="L418" s="30">
        <f t="shared" si="15"/>
        <v>7.93</v>
      </c>
      <c r="M418" s="9">
        <v>150</v>
      </c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  <row r="420" spans="1:13" ht="18.75" x14ac:dyDescent="0.15">
      <c r="A420" s="106" t="s">
        <v>55</v>
      </c>
    </row>
  </sheetData>
  <phoneticPr fontId="1"/>
  <conditionalFormatting sqref="A1:M21 A23:M418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18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18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18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18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113.19</v>
      </c>
      <c r="C416" s="30">
        <f t="shared" si="14"/>
        <v>1.8</v>
      </c>
      <c r="D416" s="9">
        <v>891</v>
      </c>
      <c r="E416" s="29">
        <v>111.46</v>
      </c>
      <c r="F416" s="30">
        <f t="shared" si="17"/>
        <v>7.52</v>
      </c>
      <c r="G416" s="9">
        <v>127</v>
      </c>
      <c r="H416" s="29">
        <v>99.81</v>
      </c>
      <c r="I416" s="30">
        <f t="shared" si="16"/>
        <v>-1.01</v>
      </c>
      <c r="J416" s="9">
        <v>384</v>
      </c>
      <c r="K416" s="29">
        <v>139.85</v>
      </c>
      <c r="L416" s="30">
        <f t="shared" si="15"/>
        <v>4.49</v>
      </c>
      <c r="M416" s="9">
        <v>380</v>
      </c>
    </row>
    <row r="417" spans="1:13" s="118" customFormat="1" ht="25.5" customHeight="1" x14ac:dyDescent="0.15">
      <c r="A417" s="96">
        <v>43160</v>
      </c>
      <c r="B417" s="30">
        <v>119.66</v>
      </c>
      <c r="C417" s="30">
        <f t="shared" si="14"/>
        <v>9</v>
      </c>
      <c r="D417" s="9">
        <v>1320</v>
      </c>
      <c r="E417" s="29">
        <v>108.99</v>
      </c>
      <c r="F417" s="30">
        <f t="shared" si="17"/>
        <v>9.1199999999999992</v>
      </c>
      <c r="G417" s="9">
        <v>192</v>
      </c>
      <c r="H417" s="29">
        <v>105.14</v>
      </c>
      <c r="I417" s="30">
        <f t="shared" si="16"/>
        <v>5.73</v>
      </c>
      <c r="J417" s="9">
        <v>476</v>
      </c>
      <c r="K417" s="29">
        <v>148.84</v>
      </c>
      <c r="L417" s="30">
        <f t="shared" si="15"/>
        <v>11.02</v>
      </c>
      <c r="M417" s="9">
        <v>652</v>
      </c>
    </row>
    <row r="418" spans="1:13" s="118" customFormat="1" ht="25.5" customHeight="1" thickBot="1" x14ac:dyDescent="0.2">
      <c r="A418" s="96">
        <v>43191</v>
      </c>
      <c r="B418" s="30">
        <v>115.54</v>
      </c>
      <c r="C418" s="30">
        <f t="shared" si="14"/>
        <v>5.35</v>
      </c>
      <c r="D418" s="9">
        <v>764</v>
      </c>
      <c r="E418" s="29">
        <v>109.23</v>
      </c>
      <c r="F418" s="30">
        <f t="shared" si="17"/>
        <v>0.57999999999999996</v>
      </c>
      <c r="G418" s="9">
        <v>131</v>
      </c>
      <c r="H418" s="29">
        <v>97.16</v>
      </c>
      <c r="I418" s="30">
        <f t="shared" si="16"/>
        <v>1.68</v>
      </c>
      <c r="J418" s="9">
        <v>218</v>
      </c>
      <c r="K418" s="29">
        <v>145.36000000000001</v>
      </c>
      <c r="L418" s="30">
        <f t="shared" si="15"/>
        <v>8.15</v>
      </c>
      <c r="M418" s="9">
        <v>415</v>
      </c>
    </row>
    <row r="419" spans="1:13" ht="13.5" customHeight="1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  <row r="420" spans="1:13" ht="18.75" x14ac:dyDescent="0.15">
      <c r="A420" s="106" t="s">
        <v>50</v>
      </c>
    </row>
  </sheetData>
  <phoneticPr fontId="1"/>
  <conditionalFormatting sqref="A1:M418">
    <cfRule type="expression" dxfId="2" priority="37">
      <formula>MATCH(MAX(A:A)+1,A:A, 1)-2&lt;=ROW($A1)=TRUE</formula>
    </cfRule>
  </conditionalFormatting>
  <conditionalFormatting sqref="E21:E418 H21:H418">
    <cfRule type="expression" dxfId="1" priority="6">
      <formula>AVERAGE(G10:G21) &lt; 100</formula>
    </cfRule>
  </conditionalFormatting>
  <conditionalFormatting sqref="F23:F418 I22:I418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0" si="4">IFERROR( ROUND((E86-E74)/E74*100,2),"")</f>
        <v>-11.67</v>
      </c>
      <c r="G86" s="11">
        <v>197</v>
      </c>
      <c r="H86" s="33">
        <v>97.47</v>
      </c>
      <c r="I86" s="34">
        <f t="shared" ref="I86:I130" si="5">IFERROR( ROUND((H86-H74)/H74*100,2),"")</f>
        <v>-3.96</v>
      </c>
      <c r="J86" s="11">
        <v>245</v>
      </c>
      <c r="K86" s="33">
        <v>134.71</v>
      </c>
      <c r="L86" s="34">
        <f t="shared" ref="L86:L130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0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19">
        <v>112.29</v>
      </c>
      <c r="C98" s="44">
        <f t="shared" si="7"/>
        <v>9.1999999999999993</v>
      </c>
      <c r="D98" s="120">
        <v>646</v>
      </c>
      <c r="E98" s="121">
        <v>101.51</v>
      </c>
      <c r="F98" s="44">
        <f t="shared" si="4"/>
        <v>8.7200000000000006</v>
      </c>
      <c r="G98" s="122">
        <v>225</v>
      </c>
      <c r="H98" s="119">
        <v>108.9</v>
      </c>
      <c r="I98" s="44">
        <f t="shared" si="5"/>
        <v>11.73</v>
      </c>
      <c r="J98" s="122">
        <v>295</v>
      </c>
      <c r="K98" s="119">
        <v>141.83000000000001</v>
      </c>
      <c r="L98" s="44">
        <f t="shared" si="6"/>
        <v>5.29</v>
      </c>
      <c r="M98" s="120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120.32</v>
      </c>
      <c r="C128" s="30">
        <f t="shared" si="7"/>
        <v>3.23</v>
      </c>
      <c r="D128" s="9">
        <v>393</v>
      </c>
      <c r="E128" s="29">
        <v>101.28</v>
      </c>
      <c r="F128" s="30">
        <f t="shared" si="4"/>
        <v>-6.37</v>
      </c>
      <c r="G128" s="9">
        <v>158</v>
      </c>
      <c r="H128" s="29">
        <v>110.67</v>
      </c>
      <c r="I128" s="30">
        <f t="shared" si="5"/>
        <v>8.83</v>
      </c>
      <c r="J128" s="9">
        <v>133</v>
      </c>
      <c r="K128" s="29">
        <v>176.05</v>
      </c>
      <c r="L128" s="30">
        <f t="shared" si="6"/>
        <v>3.44</v>
      </c>
      <c r="M128" s="9">
        <v>102</v>
      </c>
    </row>
    <row r="129" spans="1:13" s="118" customFormat="1" ht="25.5" customHeight="1" x14ac:dyDescent="0.15">
      <c r="A129" s="96">
        <v>43160</v>
      </c>
      <c r="B129" s="30">
        <v>124.74</v>
      </c>
      <c r="C129" s="30">
        <f t="shared" si="7"/>
        <v>5.0999999999999996</v>
      </c>
      <c r="D129" s="9">
        <v>625</v>
      </c>
      <c r="E129" s="29">
        <v>111.19</v>
      </c>
      <c r="F129" s="30">
        <f t="shared" si="4"/>
        <v>13.23</v>
      </c>
      <c r="G129" s="9">
        <v>229</v>
      </c>
      <c r="H129" s="29">
        <v>113.82</v>
      </c>
      <c r="I129" s="30">
        <f t="shared" si="5"/>
        <v>0.78</v>
      </c>
      <c r="J129" s="9">
        <v>253</v>
      </c>
      <c r="K129" s="29">
        <v>178.88</v>
      </c>
      <c r="L129" s="30">
        <f t="shared" si="6"/>
        <v>8.0500000000000007</v>
      </c>
      <c r="M129" s="9">
        <v>143</v>
      </c>
    </row>
    <row r="130" spans="1:13" s="118" customFormat="1" ht="25.5" customHeight="1" thickBot="1" x14ac:dyDescent="0.2">
      <c r="A130" s="96">
        <v>43191</v>
      </c>
      <c r="B130" s="30">
        <v>126.54</v>
      </c>
      <c r="C130" s="30">
        <f t="shared" si="7"/>
        <v>8.82</v>
      </c>
      <c r="D130" s="9">
        <v>472</v>
      </c>
      <c r="E130" s="29">
        <v>105.54</v>
      </c>
      <c r="F130" s="30">
        <f t="shared" si="4"/>
        <v>6.87</v>
      </c>
      <c r="G130" s="9">
        <v>193</v>
      </c>
      <c r="H130" s="29">
        <v>119.67</v>
      </c>
      <c r="I130" s="30">
        <f t="shared" si="5"/>
        <v>12.03</v>
      </c>
      <c r="J130" s="9">
        <v>154</v>
      </c>
      <c r="K130" s="29">
        <v>176.09</v>
      </c>
      <c r="L130" s="30">
        <f t="shared" si="6"/>
        <v>4.08</v>
      </c>
      <c r="M130" s="9">
        <v>125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0" si="4">IFERROR( ROUND((E86-E74)/E74*100,2),"")</f>
        <v>2.0699999999999998</v>
      </c>
      <c r="G86" s="20">
        <v>414</v>
      </c>
      <c r="H86" s="43">
        <v>113.44</v>
      </c>
      <c r="I86" s="44">
        <f t="shared" ref="I86:I130" si="5">IFERROR( ROUND((H86-H74)/H74*100,2),"")</f>
        <v>0.36</v>
      </c>
      <c r="J86" s="20">
        <v>342</v>
      </c>
      <c r="K86" s="43">
        <v>168.89</v>
      </c>
      <c r="L86" s="44">
        <f t="shared" ref="L86:L130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0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118.94</v>
      </c>
      <c r="C128" s="30">
        <f t="shared" si="7"/>
        <v>0.89</v>
      </c>
      <c r="D128" s="9">
        <v>723</v>
      </c>
      <c r="E128" s="29">
        <v>105.95</v>
      </c>
      <c r="F128" s="30">
        <f t="shared" si="4"/>
        <v>0.23</v>
      </c>
      <c r="G128" s="9">
        <v>272</v>
      </c>
      <c r="H128" s="29">
        <v>114.38</v>
      </c>
      <c r="I128" s="30">
        <f t="shared" si="5"/>
        <v>-0.25</v>
      </c>
      <c r="J128" s="9">
        <v>357</v>
      </c>
      <c r="K128" s="29">
        <v>198.12</v>
      </c>
      <c r="L128" s="30">
        <f t="shared" si="6"/>
        <v>8.65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121.56</v>
      </c>
      <c r="C129" s="30">
        <f t="shared" si="7"/>
        <v>-0.78</v>
      </c>
      <c r="D129" s="9">
        <v>1012</v>
      </c>
      <c r="E129" s="29">
        <v>111.54</v>
      </c>
      <c r="F129" s="30">
        <f t="shared" si="4"/>
        <v>-0.06</v>
      </c>
      <c r="G129" s="9">
        <v>363</v>
      </c>
      <c r="H129" s="29">
        <v>114.65</v>
      </c>
      <c r="I129" s="30">
        <f t="shared" si="5"/>
        <v>-3.31</v>
      </c>
      <c r="J129" s="9">
        <v>483</v>
      </c>
      <c r="K129" s="29">
        <v>188.83</v>
      </c>
      <c r="L129" s="30">
        <f t="shared" si="6"/>
        <v>5.32</v>
      </c>
      <c r="M129" s="9">
        <v>166</v>
      </c>
    </row>
    <row r="130" spans="1:13" s="118" customFormat="1" ht="25.5" customHeight="1" thickBot="1" x14ac:dyDescent="0.2">
      <c r="A130" s="96">
        <v>43191</v>
      </c>
      <c r="B130" s="30">
        <v>122.4</v>
      </c>
      <c r="C130" s="30">
        <f t="shared" si="7"/>
        <v>-0.56999999999999995</v>
      </c>
      <c r="D130" s="9">
        <v>573</v>
      </c>
      <c r="E130" s="29">
        <v>109.69</v>
      </c>
      <c r="F130" s="30">
        <f t="shared" si="4"/>
        <v>7.14</v>
      </c>
      <c r="G130" s="9">
        <v>264</v>
      </c>
      <c r="H130" s="29">
        <v>116.45</v>
      </c>
      <c r="I130" s="30">
        <f t="shared" si="5"/>
        <v>-4.75</v>
      </c>
      <c r="J130" s="9">
        <v>211</v>
      </c>
      <c r="K130" s="29">
        <v>190.41</v>
      </c>
      <c r="L130" s="30">
        <f t="shared" si="6"/>
        <v>-2.7</v>
      </c>
      <c r="M130" s="9">
        <v>98</v>
      </c>
    </row>
    <row r="131" spans="1:13" ht="13.5" customHeight="1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132" spans="1:13" ht="17.25" x14ac:dyDescent="0.15">
      <c r="G132" s="110" t="s">
        <v>21</v>
      </c>
      <c r="H132" s="110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0" si="4">IFERROR( ROUND((E86-E74)/E74*100,2),"")</f>
        <v>-2.5</v>
      </c>
      <c r="G86" s="20">
        <v>989</v>
      </c>
      <c r="H86" s="43">
        <v>97.13</v>
      </c>
      <c r="I86" s="44">
        <f t="shared" ref="I86:I130" si="5">IFERROR( ROUND((H86-H74)/H74*100,2),"")</f>
        <v>-2.98</v>
      </c>
      <c r="J86" s="20">
        <v>2100</v>
      </c>
      <c r="K86" s="43">
        <v>110.97</v>
      </c>
      <c r="L86" s="44">
        <f t="shared" ref="L86:L130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0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113.12</v>
      </c>
      <c r="C128" s="30">
        <f t="shared" si="7"/>
        <v>1.91</v>
      </c>
      <c r="D128" s="9">
        <v>4942</v>
      </c>
      <c r="E128" s="29">
        <v>100.73</v>
      </c>
      <c r="F128" s="30">
        <f t="shared" si="4"/>
        <v>-1.65</v>
      </c>
      <c r="G128" s="9">
        <v>855</v>
      </c>
      <c r="H128" s="29">
        <v>104.36</v>
      </c>
      <c r="I128" s="30">
        <f t="shared" si="5"/>
        <v>2.4500000000000002</v>
      </c>
      <c r="J128" s="9">
        <v>2016</v>
      </c>
      <c r="K128" s="29">
        <v>133.72</v>
      </c>
      <c r="L128" s="30">
        <f t="shared" si="6"/>
        <v>3.09</v>
      </c>
      <c r="M128" s="9">
        <v>2071</v>
      </c>
    </row>
    <row r="129" spans="1:13" s="118" customFormat="1" ht="25.5" customHeight="1" x14ac:dyDescent="0.15">
      <c r="A129" s="96">
        <v>43160</v>
      </c>
      <c r="B129" s="30">
        <v>114.55</v>
      </c>
      <c r="C129" s="30">
        <f t="shared" si="7"/>
        <v>1.97</v>
      </c>
      <c r="D129" s="9">
        <v>6870</v>
      </c>
      <c r="E129" s="29">
        <v>106.26</v>
      </c>
      <c r="F129" s="30">
        <f t="shared" si="4"/>
        <v>2.93</v>
      </c>
      <c r="G129" s="9">
        <v>1238</v>
      </c>
      <c r="H129" s="29">
        <v>103.33</v>
      </c>
      <c r="I129" s="30">
        <f t="shared" si="5"/>
        <v>0.38</v>
      </c>
      <c r="J129" s="9">
        <v>2678</v>
      </c>
      <c r="K129" s="29">
        <v>136.09</v>
      </c>
      <c r="L129" s="30">
        <f t="shared" si="6"/>
        <v>3.49</v>
      </c>
      <c r="M129" s="9">
        <v>2954</v>
      </c>
    </row>
    <row r="130" spans="1:13" s="118" customFormat="1" ht="25.5" customHeight="1" thickBot="1" x14ac:dyDescent="0.2">
      <c r="A130" s="96">
        <v>43191</v>
      </c>
      <c r="B130" s="30">
        <v>113.5</v>
      </c>
      <c r="C130" s="30">
        <f t="shared" si="7"/>
        <v>2.14</v>
      </c>
      <c r="D130" s="9">
        <v>3450</v>
      </c>
      <c r="E130" s="29">
        <v>99.75</v>
      </c>
      <c r="F130" s="30">
        <f t="shared" si="4"/>
        <v>-1.49</v>
      </c>
      <c r="G130" s="9">
        <v>717</v>
      </c>
      <c r="H130" s="29">
        <v>102.31</v>
      </c>
      <c r="I130" s="30">
        <f t="shared" si="5"/>
        <v>2.13</v>
      </c>
      <c r="J130" s="9">
        <v>1027</v>
      </c>
      <c r="K130" s="29">
        <v>134.46</v>
      </c>
      <c r="L130" s="30">
        <f t="shared" si="6"/>
        <v>2.48</v>
      </c>
      <c r="M130" s="9">
        <v>1706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0" si="4">IFERROR( ROUND((E86-E74)/E74*100,2),"")</f>
        <v>6.08</v>
      </c>
      <c r="G86" s="20">
        <v>107</v>
      </c>
      <c r="H86" s="43">
        <v>98.58</v>
      </c>
      <c r="I86" s="44">
        <f t="shared" ref="I86:I130" si="5">IFERROR( ROUND((H86-H74)/H74*100,2),"")</f>
        <v>3.79</v>
      </c>
      <c r="J86" s="20">
        <v>82</v>
      </c>
      <c r="K86" s="43">
        <v>112.89</v>
      </c>
      <c r="L86" s="44">
        <f t="shared" ref="L86:L130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0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114.57</v>
      </c>
      <c r="C129" s="30">
        <f t="shared" si="7"/>
        <v>9.14</v>
      </c>
      <c r="D129" s="9">
        <v>242</v>
      </c>
      <c r="E129" s="29">
        <v>109.23</v>
      </c>
      <c r="F129" s="30">
        <f t="shared" si="4"/>
        <v>13.62</v>
      </c>
      <c r="G129" s="9">
        <v>111</v>
      </c>
      <c r="H129" s="29">
        <v>111.42</v>
      </c>
      <c r="I129" s="30">
        <f t="shared" si="5"/>
        <v>4.12</v>
      </c>
      <c r="J129" s="9">
        <v>110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thickBot="1" x14ac:dyDescent="0.2">
      <c r="A130" s="96">
        <v>43191</v>
      </c>
      <c r="B130" s="30">
        <v>110.17</v>
      </c>
      <c r="C130" s="30">
        <f t="shared" si="7"/>
        <v>-1.55</v>
      </c>
      <c r="D130" s="9">
        <v>160</v>
      </c>
      <c r="E130" s="29">
        <v>107.95</v>
      </c>
      <c r="F130" s="30">
        <f t="shared" si="4"/>
        <v>1.3</v>
      </c>
      <c r="G130" s="9">
        <v>97</v>
      </c>
      <c r="H130" s="29">
        <v>108.21</v>
      </c>
      <c r="I130" s="30">
        <f t="shared" si="5"/>
        <v>-1.95</v>
      </c>
      <c r="J130" s="9">
        <v>49</v>
      </c>
      <c r="K130" s="29">
        <v>135.49</v>
      </c>
      <c r="L130" s="30">
        <f t="shared" si="6"/>
        <v>-3.44</v>
      </c>
      <c r="M130" s="9">
        <v>14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132" spans="1:13" ht="17.25" x14ac:dyDescent="0.15">
      <c r="G132" s="110" t="s">
        <v>21</v>
      </c>
      <c r="H132" s="110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0 F22:F130 I22:I130 L22:L130">
    <cfRule type="expression" dxfId="23" priority="10">
      <formula>AVERAGE(D11:D22) &lt; 100</formula>
    </cfRule>
  </conditionalFormatting>
  <conditionalFormatting sqref="B21:B130 E21:E130 H21:H130 K21:K130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0" si="4">IFERROR( ROUND((E86-E74)/E74*100,2),"")</f>
        <v>-4.08</v>
      </c>
      <c r="G86" s="20">
        <v>494</v>
      </c>
      <c r="H86" s="43">
        <v>98.85</v>
      </c>
      <c r="I86" s="44">
        <f t="shared" ref="I86:I130" si="5">IFERROR( ROUND((H86-H74)/H74*100,2),"")</f>
        <v>2.59</v>
      </c>
      <c r="J86" s="20">
        <v>728</v>
      </c>
      <c r="K86" s="43">
        <v>109.01</v>
      </c>
      <c r="L86" s="44">
        <f t="shared" ref="L86:L130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0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100.35</v>
      </c>
      <c r="C128" s="30">
        <f t="shared" si="7"/>
        <v>2.0499999999999998</v>
      </c>
      <c r="D128" s="9">
        <v>1420</v>
      </c>
      <c r="E128" s="29">
        <v>91.94</v>
      </c>
      <c r="F128" s="30">
        <f t="shared" si="4"/>
        <v>7.83</v>
      </c>
      <c r="G128" s="9">
        <v>462</v>
      </c>
      <c r="H128" s="29">
        <v>96</v>
      </c>
      <c r="I128" s="30">
        <f t="shared" si="5"/>
        <v>-1.47</v>
      </c>
      <c r="J128" s="9">
        <v>725</v>
      </c>
      <c r="K128" s="29">
        <v>145.69999999999999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99.11</v>
      </c>
      <c r="C129" s="30">
        <f t="shared" si="7"/>
        <v>-0.91</v>
      </c>
      <c r="D129" s="9">
        <v>1839</v>
      </c>
      <c r="E129" s="29">
        <v>90.09</v>
      </c>
      <c r="F129" s="30">
        <f t="shared" si="4"/>
        <v>-1.48</v>
      </c>
      <c r="G129" s="9">
        <v>616</v>
      </c>
      <c r="H129" s="29">
        <v>93.99</v>
      </c>
      <c r="I129" s="30">
        <f t="shared" si="5"/>
        <v>-3.89</v>
      </c>
      <c r="J129" s="9">
        <v>887</v>
      </c>
      <c r="K129" s="29">
        <v>147.63</v>
      </c>
      <c r="L129" s="30">
        <f t="shared" si="6"/>
        <v>10.76</v>
      </c>
      <c r="M129" s="9">
        <v>336</v>
      </c>
    </row>
    <row r="130" spans="1:13" s="118" customFormat="1" ht="25.5" customHeight="1" thickBot="1" x14ac:dyDescent="0.2">
      <c r="A130" s="96">
        <v>43191</v>
      </c>
      <c r="B130" s="30">
        <v>98.88</v>
      </c>
      <c r="C130" s="30">
        <f t="shared" si="7"/>
        <v>-1.65</v>
      </c>
      <c r="D130" s="9">
        <v>1062</v>
      </c>
      <c r="E130" s="29">
        <v>91.17</v>
      </c>
      <c r="F130" s="30">
        <f t="shared" si="4"/>
        <v>-3.69</v>
      </c>
      <c r="G130" s="9">
        <v>417</v>
      </c>
      <c r="H130" s="29">
        <v>92.48</v>
      </c>
      <c r="I130" s="30">
        <f t="shared" si="5"/>
        <v>-3.31</v>
      </c>
      <c r="J130" s="9">
        <v>432</v>
      </c>
      <c r="K130" s="29">
        <v>146.78</v>
      </c>
      <c r="L130" s="30">
        <f t="shared" si="6"/>
        <v>7.68</v>
      </c>
      <c r="M130" s="9">
        <v>213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0" si="4">IFERROR( ROUND((E86-E74)/E74*100,2),"")</f>
        <v>2.5499999999999998</v>
      </c>
      <c r="G86" s="20">
        <v>449</v>
      </c>
      <c r="H86" s="43">
        <v>100.81</v>
      </c>
      <c r="I86" s="44">
        <f t="shared" ref="I86:I130" si="5">IFERROR( ROUND((H86-H74)/H74*100,2),"")</f>
        <v>0.85</v>
      </c>
      <c r="J86" s="20">
        <v>1018</v>
      </c>
      <c r="K86" s="43">
        <v>116.77</v>
      </c>
      <c r="L86" s="44">
        <f t="shared" ref="L86:L130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0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</v>
      </c>
      <c r="C128" s="30">
        <f t="shared" si="7"/>
        <v>1.76</v>
      </c>
      <c r="D128" s="9">
        <v>2052</v>
      </c>
      <c r="E128" s="29">
        <v>104.42</v>
      </c>
      <c r="F128" s="30">
        <f t="shared" si="4"/>
        <v>2.42</v>
      </c>
      <c r="G128" s="9">
        <v>421</v>
      </c>
      <c r="H128" s="29">
        <v>100.84</v>
      </c>
      <c r="I128" s="30">
        <f t="shared" si="5"/>
        <v>-0.72</v>
      </c>
      <c r="J128" s="9">
        <v>895</v>
      </c>
      <c r="K128" s="29">
        <v>143.16</v>
      </c>
      <c r="L128" s="30">
        <f t="shared" si="6"/>
        <v>6.53</v>
      </c>
      <c r="M128" s="9">
        <v>736</v>
      </c>
    </row>
    <row r="129" spans="1:13" s="118" customFormat="1" ht="25.5" customHeight="1" x14ac:dyDescent="0.15">
      <c r="A129" s="96">
        <v>43160</v>
      </c>
      <c r="B129" s="30">
        <v>115.37</v>
      </c>
      <c r="C129" s="30">
        <f t="shared" si="7"/>
        <v>5.23</v>
      </c>
      <c r="D129" s="9">
        <v>2958</v>
      </c>
      <c r="E129" s="29">
        <v>102.77</v>
      </c>
      <c r="F129" s="30">
        <f t="shared" si="4"/>
        <v>6.72</v>
      </c>
      <c r="G129" s="9">
        <v>568</v>
      </c>
      <c r="H129" s="29">
        <v>103.96</v>
      </c>
      <c r="I129" s="30">
        <f t="shared" si="5"/>
        <v>2.15</v>
      </c>
      <c r="J129" s="9">
        <v>1152</v>
      </c>
      <c r="K129" s="29">
        <v>148.09</v>
      </c>
      <c r="L129" s="30">
        <f t="shared" si="6"/>
        <v>8.17</v>
      </c>
      <c r="M129" s="9">
        <v>1238</v>
      </c>
    </row>
    <row r="130" spans="1:13" s="118" customFormat="1" ht="25.5" customHeight="1" thickBot="1" x14ac:dyDescent="0.2">
      <c r="A130" s="96">
        <v>43191</v>
      </c>
      <c r="B130" s="30">
        <v>114.32</v>
      </c>
      <c r="C130" s="30">
        <f t="shared" si="7"/>
        <v>4.09</v>
      </c>
      <c r="D130" s="9">
        <v>1711</v>
      </c>
      <c r="E130" s="29">
        <v>105.9</v>
      </c>
      <c r="F130" s="30">
        <f t="shared" si="4"/>
        <v>-2.35</v>
      </c>
      <c r="G130" s="9">
        <v>378</v>
      </c>
      <c r="H130" s="29">
        <v>98.11</v>
      </c>
      <c r="I130" s="30">
        <f t="shared" si="5"/>
        <v>1.1100000000000001</v>
      </c>
      <c r="J130" s="9">
        <v>542</v>
      </c>
      <c r="K130" s="29">
        <v>148.47999999999999</v>
      </c>
      <c r="L130" s="30">
        <f t="shared" si="6"/>
        <v>8.8000000000000007</v>
      </c>
      <c r="M130" s="9">
        <v>791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0" si="4">IFERROR( ROUND((E86-E74)/E74*100,2),"")</f>
        <v>10.7</v>
      </c>
      <c r="G86" s="20">
        <v>169</v>
      </c>
      <c r="H86" s="43">
        <v>100.62</v>
      </c>
      <c r="I86" s="44">
        <f t="shared" ref="I86:I130" si="5">IFERROR( ROUND((H86-H74)/H74*100,2),"")</f>
        <v>-8.91</v>
      </c>
      <c r="J86" s="20">
        <v>269</v>
      </c>
      <c r="K86" s="43">
        <v>116.71</v>
      </c>
      <c r="L86" s="44">
        <f t="shared" ref="L86:L130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0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108.99</v>
      </c>
      <c r="C128" s="30">
        <f t="shared" si="7"/>
        <v>2.56</v>
      </c>
      <c r="D128" s="9">
        <v>418</v>
      </c>
      <c r="E128" s="29">
        <v>99.04</v>
      </c>
      <c r="F128" s="30">
        <f t="shared" si="4"/>
        <v>1.27</v>
      </c>
      <c r="G128" s="9">
        <v>156</v>
      </c>
      <c r="H128" s="29">
        <v>107.91</v>
      </c>
      <c r="I128" s="30">
        <f t="shared" si="5"/>
        <v>2.89</v>
      </c>
      <c r="J128" s="9">
        <v>205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109.06</v>
      </c>
      <c r="C129" s="30">
        <f t="shared" si="7"/>
        <v>3.75</v>
      </c>
      <c r="D129" s="9">
        <v>628</v>
      </c>
      <c r="E129" s="29">
        <v>93.85</v>
      </c>
      <c r="F129" s="30">
        <f t="shared" si="4"/>
        <v>1.65</v>
      </c>
      <c r="G129" s="9">
        <v>215</v>
      </c>
      <c r="H129" s="29">
        <v>110.12</v>
      </c>
      <c r="I129" s="30">
        <f t="shared" si="5"/>
        <v>5.16</v>
      </c>
      <c r="J129" s="9">
        <v>317</v>
      </c>
      <c r="K129" s="29">
        <v>144.52000000000001</v>
      </c>
      <c r="L129" s="30">
        <f t="shared" si="6"/>
        <v>4.03</v>
      </c>
      <c r="M129" s="9">
        <v>96</v>
      </c>
    </row>
    <row r="130" spans="1:13" s="118" customFormat="1" ht="25.5" customHeight="1" thickBot="1" x14ac:dyDescent="0.2">
      <c r="A130" s="96">
        <v>43191</v>
      </c>
      <c r="B130" s="30">
        <v>113.55</v>
      </c>
      <c r="C130" s="30">
        <f t="shared" si="7"/>
        <v>8.27</v>
      </c>
      <c r="D130" s="9">
        <v>382</v>
      </c>
      <c r="E130" s="29">
        <v>101.68</v>
      </c>
      <c r="F130" s="30">
        <f t="shared" si="4"/>
        <v>6.91</v>
      </c>
      <c r="G130" s="9">
        <v>135</v>
      </c>
      <c r="H130" s="29">
        <v>108.84</v>
      </c>
      <c r="I130" s="30">
        <f t="shared" si="5"/>
        <v>6.59</v>
      </c>
      <c r="J130" s="9">
        <v>186</v>
      </c>
      <c r="K130" s="29">
        <v>162.79</v>
      </c>
      <c r="L130" s="30">
        <f t="shared" si="6"/>
        <v>13.38</v>
      </c>
      <c r="M130" s="9">
        <v>61</v>
      </c>
    </row>
    <row r="131" spans="1:13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132" spans="1:13" ht="17.25" x14ac:dyDescent="0.15">
      <c r="G132" s="110" t="s">
        <v>21</v>
      </c>
      <c r="H132" s="110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0 F22:F130 I22:I130 L22:L130">
    <cfRule type="expression" dxfId="18" priority="10">
      <formula>AVERAGE(D11:D22) &lt; 100</formula>
    </cfRule>
  </conditionalFormatting>
  <conditionalFormatting sqref="B21:B130 E21:E130 H21:H130 K21:K130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0" si="4">IFERROR( ROUND((E86-E74)/E74*100,2),"")</f>
        <v>5.72</v>
      </c>
      <c r="G86" s="20">
        <v>98</v>
      </c>
      <c r="H86" s="43">
        <v>97</v>
      </c>
      <c r="I86" s="44">
        <f t="shared" ref="I86:I130" si="5">IFERROR( ROUND((H86-H74)/H74*100,2),"")</f>
        <v>12.15</v>
      </c>
      <c r="J86" s="20">
        <v>88</v>
      </c>
      <c r="K86" s="43">
        <v>127.97</v>
      </c>
      <c r="L86" s="44">
        <f t="shared" ref="L86:L130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0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100.13</v>
      </c>
      <c r="C128" s="30">
        <f t="shared" si="7"/>
        <v>-4.7699999999999996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103.58</v>
      </c>
      <c r="I128" s="30">
        <f t="shared" si="5"/>
        <v>7.93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101.91</v>
      </c>
      <c r="C129" s="30">
        <f t="shared" si="7"/>
        <v>-0.77</v>
      </c>
      <c r="D129" s="9">
        <v>275</v>
      </c>
      <c r="E129" s="29">
        <v>93.76</v>
      </c>
      <c r="F129" s="30">
        <f t="shared" si="4"/>
        <v>-2.04</v>
      </c>
      <c r="G129" s="9">
        <v>110</v>
      </c>
      <c r="H129" s="29">
        <v>95.67</v>
      </c>
      <c r="I129" s="30">
        <f t="shared" si="5"/>
        <v>-4.42</v>
      </c>
      <c r="J129" s="9">
        <v>131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thickBot="1" x14ac:dyDescent="0.2">
      <c r="A130" s="96">
        <v>43191</v>
      </c>
      <c r="B130" s="30">
        <v>101.65</v>
      </c>
      <c r="C130" s="30">
        <f t="shared" si="7"/>
        <v>-4</v>
      </c>
      <c r="D130" s="9">
        <v>204</v>
      </c>
      <c r="E130" s="29">
        <v>93.25</v>
      </c>
      <c r="F130" s="30">
        <f t="shared" si="4"/>
        <v>-4.03</v>
      </c>
      <c r="G130" s="9">
        <v>96</v>
      </c>
      <c r="H130" s="29">
        <v>95.33</v>
      </c>
      <c r="I130" s="30">
        <f t="shared" si="5"/>
        <v>-7.95</v>
      </c>
      <c r="J130" s="9">
        <v>82</v>
      </c>
      <c r="K130" s="29">
        <v>173.46</v>
      </c>
      <c r="L130" s="30">
        <f t="shared" si="6"/>
        <v>8.64</v>
      </c>
      <c r="M130" s="9">
        <v>26</v>
      </c>
    </row>
    <row r="131" spans="1:13" ht="13.5" customHeight="1" x14ac:dyDescent="0.15">
      <c r="A131" s="108"/>
      <c r="B131" s="107"/>
      <c r="C131" s="107"/>
      <c r="D131" s="109"/>
      <c r="E131" s="107"/>
      <c r="F131" s="107"/>
      <c r="G131" s="109"/>
      <c r="H131" s="107"/>
      <c r="I131" s="107"/>
      <c r="J131" s="109"/>
      <c r="K131" s="107"/>
      <c r="L131" s="107"/>
      <c r="M131" s="109"/>
    </row>
    <row r="132" spans="1:13" ht="17.25" x14ac:dyDescent="0.15">
      <c r="G132" s="110" t="s">
        <v>21</v>
      </c>
      <c r="H132" s="110"/>
    </row>
    <row r="419" spans="1:13" x14ac:dyDescent="0.15">
      <c r="A419" s="108"/>
      <c r="B419" s="107"/>
      <c r="C419" s="107"/>
      <c r="D419" s="109"/>
      <c r="E419" s="107"/>
      <c r="F419" s="107"/>
      <c r="G419" s="109"/>
      <c r="H419" s="107"/>
      <c r="I419" s="107"/>
      <c r="J419" s="109"/>
      <c r="K419" s="107"/>
      <c r="L419" s="107"/>
      <c r="M419" s="109"/>
    </row>
  </sheetData>
  <phoneticPr fontId="1"/>
  <conditionalFormatting sqref="A1:M21 A23:M130 A22:B22 D22:M22">
    <cfRule type="expression" dxfId="16" priority="86">
      <formula>MATCH(MAX(A:A)+1,A:A, 1)-2&lt;=ROW($A1)=TRUE</formula>
    </cfRule>
  </conditionalFormatting>
  <conditionalFormatting sqref="E21:E130 B21:B130 H21:H130 K21:K130">
    <cfRule type="expression" dxfId="15" priority="9">
      <formula>AVERAGE(D10:D21) &lt; 100</formula>
    </cfRule>
  </conditionalFormatting>
  <conditionalFormatting sqref="C23:C130 F22:F130 I22:I130 L22:L130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2018-07-18T05:08:10Z</dcterms:modified>
</cp:coreProperties>
</file>