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愛知県Aichi!$A$1:$M$423</definedName>
    <definedName name="_xlnm.Print_Area" localSheetId="3">関東地方Kanto!$A$1:$M$134</definedName>
    <definedName name="_xlnm.Print_Area" localSheetId="12">'京阪神圏Osaka including suburbs'!$A$1:$M$134</definedName>
    <definedName name="_xlnm.Print_Area" localSheetId="6">近畿地方Kinki!$A$1:$M$134</definedName>
    <definedName name="_xlnm.Print_Area" localSheetId="9">'九州・沖縄地方Kyushu-Okinawa'!$A$1:$M$134</definedName>
    <definedName name="_xlnm.Print_Area" localSheetId="8">四国地方Shikoku!$A$1:$M$135</definedName>
    <definedName name="_xlnm.Print_Area" localSheetId="0">全国Japan!$A$1:$M$134</definedName>
    <definedName name="_xlnm.Print_Area" localSheetId="15">大阪府Osaka!$A$1:$M$423</definedName>
    <definedName name="_xlnm.Print_Area" localSheetId="7">中国地方Chugoku!$A$1:$M$135</definedName>
    <definedName name="_xlnm.Print_Area" localSheetId="5">中部地方Chubu!$A$1:$M$134</definedName>
    <definedName name="_xlnm.Print_Area" localSheetId="13">東京都Tokyo!$A$1:$M$423</definedName>
    <definedName name="_xlnm.Print_Area" localSheetId="2">東北地方Tohoku!$A$1:$M$135</definedName>
    <definedName name="_xlnm.Print_Area" localSheetId="10">'南関東圏Tokyo including suburbs'!$A$1:$M$134</definedName>
    <definedName name="_xlnm.Print_Area" localSheetId="1">北海道地方Hokkaido!$A$1:$M$134</definedName>
    <definedName name="_xlnm.Print_Area" localSheetId="4">北陸地方Hokuriku!$A$1:$M$135</definedName>
    <definedName name="_xlnm.Print_Area" localSheetId="11">'名古屋圏Nagoya including suburbs'!$A$1:$M$134</definedName>
  </definedNames>
  <calcPr calcId="144525"/>
</workbook>
</file>

<file path=xl/calcChain.xml><?xml version="1.0" encoding="utf-8"?>
<calcChain xmlns="http://schemas.openxmlformats.org/spreadsheetml/2006/main">
  <c r="L421" i="73" l="1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<sst xmlns="http://schemas.openxmlformats.org/spreadsheetml/2006/main" count="567" uniqueCount="67">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</sst>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4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33" si="4">IFERROR( ROUND((E86-E74)/E74*100,2),"")</f>
        <v>-0.89</v>
      </c>
      <c r="G86" s="9">
        <v>3261</v>
      </c>
      <c r="H86" s="29">
        <v>99.42</v>
      </c>
      <c r="I86" s="30">
        <f t="shared" ref="I86:I133" si="5">IFERROR( ROUND((H86-H74)/H74*100,2),"")</f>
        <v>-1.21</v>
      </c>
      <c r="J86" s="9">
        <v>5292</v>
      </c>
      <c r="K86" s="29">
        <v>114.15</v>
      </c>
      <c r="L86" s="30">
        <f t="shared" ref="L86:L133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33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111.56</v>
      </c>
      <c r="C131" s="30">
        <f t="shared" si="7"/>
        <v>1.62</v>
      </c>
      <c r="D131" s="9">
        <v>11772</v>
      </c>
      <c r="E131" s="29">
        <v>100.96</v>
      </c>
      <c r="F131" s="30">
        <f t="shared" si="4"/>
        <v>0.63</v>
      </c>
      <c r="G131" s="9">
        <v>3210</v>
      </c>
      <c r="H131" s="29">
        <v>101.66</v>
      </c>
      <c r="I131" s="30">
        <f t="shared" si="5"/>
        <v>0.02</v>
      </c>
      <c r="J131" s="9">
        <v>4750</v>
      </c>
      <c r="K131" s="29">
        <v>140.34</v>
      </c>
      <c r="L131" s="30">
        <f t="shared" si="6"/>
        <v>3.98</v>
      </c>
      <c r="M131" s="9">
        <v>3812</v>
      </c>
    </row>
    <row r="132" spans="1:13" s="119" customFormat="1" ht="25.5" customHeight="1" x14ac:dyDescent="0.15">
      <c r="A132" s="96">
        <v>43252</v>
      </c>
      <c r="B132" s="30">
        <v>111.95</v>
      </c>
      <c r="C132" s="30">
        <f t="shared" si="7"/>
        <v>2.23</v>
      </c>
      <c r="D132" s="9">
        <v>12365</v>
      </c>
      <c r="E132" s="29">
        <v>101.14</v>
      </c>
      <c r="F132" s="30">
        <f t="shared" si="4"/>
        <v>2.2799999999999998</v>
      </c>
      <c r="G132" s="9">
        <v>3547</v>
      </c>
      <c r="H132" s="29">
        <v>102.27</v>
      </c>
      <c r="I132" s="30">
        <f t="shared" si="5"/>
        <v>7.0000000000000007E-2</v>
      </c>
      <c r="J132" s="9">
        <v>4964</v>
      </c>
      <c r="K132" s="29">
        <v>141.87</v>
      </c>
      <c r="L132" s="30">
        <f t="shared" si="6"/>
        <v>4.88</v>
      </c>
      <c r="M132" s="9">
        <v>3854</v>
      </c>
    </row>
    <row r="133" spans="1:13" ht="25.5" customHeight="1" thickBot="1" x14ac:dyDescent="0.2">
      <c r="A133" s="96">
        <v>43282</v>
      </c>
      <c r="B133" s="30">
        <v>113.12</v>
      </c>
      <c r="C133" s="30">
        <f t="shared" si="7"/>
        <v>2.25</v>
      </c>
      <c r="D133" s="9">
        <v>10210</v>
      </c>
      <c r="E133" s="29">
        <v>104.57</v>
      </c>
      <c r="F133" s="30">
        <f t="shared" si="4"/>
        <v>3.77</v>
      </c>
      <c r="G133" s="9">
        <v>2963</v>
      </c>
      <c r="H133" s="29">
        <v>101.78</v>
      </c>
      <c r="I133" s="30">
        <f t="shared" si="5"/>
        <v>-0.53</v>
      </c>
      <c r="J133" s="9">
        <v>3780</v>
      </c>
      <c r="K133" s="29">
        <v>141.12</v>
      </c>
      <c r="L133" s="30">
        <f t="shared" si="6"/>
        <v>2.74</v>
      </c>
      <c r="M133" s="9">
        <v>3467</v>
      </c>
    </row>
    <row r="134" spans="1:13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33" si="4">IFERROR( ROUND((E86-E74)/E74*100,2),"")</f>
        <v>0.97</v>
      </c>
      <c r="G86" s="20">
        <v>344</v>
      </c>
      <c r="H86" s="43">
        <v>106.35</v>
      </c>
      <c r="I86" s="44">
        <f t="shared" ref="I86:I133" si="5">IFERROR( ROUND((H86-H74)/H74*100,2),"")</f>
        <v>-0.56000000000000005</v>
      </c>
      <c r="J86" s="20">
        <v>420</v>
      </c>
      <c r="K86" s="43">
        <v>127.71</v>
      </c>
      <c r="L86" s="44">
        <f t="shared" ref="L86:L133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33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120.81</v>
      </c>
      <c r="C131" s="30">
        <f t="shared" si="7"/>
        <v>3.21</v>
      </c>
      <c r="D131" s="9">
        <v>1000</v>
      </c>
      <c r="E131" s="29">
        <v>112.26</v>
      </c>
      <c r="F131" s="30">
        <f t="shared" si="4"/>
        <v>12.37</v>
      </c>
      <c r="G131" s="9">
        <v>355</v>
      </c>
      <c r="H131" s="29">
        <v>105.71</v>
      </c>
      <c r="I131" s="30">
        <f t="shared" si="5"/>
        <v>-2.71</v>
      </c>
      <c r="J131" s="9">
        <v>374</v>
      </c>
      <c r="K131" s="29">
        <v>175.35</v>
      </c>
      <c r="L131" s="30">
        <f t="shared" si="6"/>
        <v>6.17</v>
      </c>
      <c r="M131" s="9">
        <v>271</v>
      </c>
    </row>
    <row r="132" spans="1:13" s="119" customFormat="1" ht="25.5" customHeight="1" x14ac:dyDescent="0.15">
      <c r="A132" s="96">
        <v>43252</v>
      </c>
      <c r="B132" s="30">
        <v>121.71</v>
      </c>
      <c r="C132" s="30">
        <f t="shared" si="7"/>
        <v>3.24</v>
      </c>
      <c r="D132" s="9">
        <v>1094</v>
      </c>
      <c r="E132" s="29">
        <v>103.15</v>
      </c>
      <c r="F132" s="30">
        <f t="shared" si="4"/>
        <v>5.04</v>
      </c>
      <c r="G132" s="9">
        <v>386</v>
      </c>
      <c r="H132" s="29">
        <v>111.77</v>
      </c>
      <c r="I132" s="30">
        <f t="shared" si="5"/>
        <v>-2.35</v>
      </c>
      <c r="J132" s="9">
        <v>444</v>
      </c>
      <c r="K132" s="29">
        <v>183.59</v>
      </c>
      <c r="L132" s="30">
        <f t="shared" si="6"/>
        <v>13.4</v>
      </c>
      <c r="M132" s="9">
        <v>264</v>
      </c>
    </row>
    <row r="133" spans="1:13" ht="25.5" customHeight="1" thickBot="1" x14ac:dyDescent="0.2">
      <c r="A133" s="96">
        <v>43282</v>
      </c>
      <c r="B133" s="30">
        <v>118.25</v>
      </c>
      <c r="C133" s="30">
        <f t="shared" si="7"/>
        <v>3.41</v>
      </c>
      <c r="D133" s="9">
        <v>864</v>
      </c>
      <c r="E133" s="29">
        <v>103.35</v>
      </c>
      <c r="F133" s="30">
        <f t="shared" si="4"/>
        <v>1.66</v>
      </c>
      <c r="G133" s="9">
        <v>349</v>
      </c>
      <c r="H133" s="29">
        <v>104.87</v>
      </c>
      <c r="I133" s="30">
        <f t="shared" si="5"/>
        <v>-0.94</v>
      </c>
      <c r="J133" s="9">
        <v>289</v>
      </c>
      <c r="K133" s="29">
        <v>179.65</v>
      </c>
      <c r="L133" s="30">
        <f t="shared" si="6"/>
        <v>12.41</v>
      </c>
      <c r="M133" s="9">
        <v>226</v>
      </c>
    </row>
    <row r="134" spans="1:13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33" si="4">IFERROR( ROUND((E86-E74)/E74*100,2),"")</f>
        <v>-3.28</v>
      </c>
      <c r="G86" s="20">
        <v>765</v>
      </c>
      <c r="H86" s="43">
        <v>96.18</v>
      </c>
      <c r="I86" s="44">
        <f t="shared" ref="I86:I133" si="5">IFERROR( ROUND((H86-H74)/H74*100,2),"")</f>
        <v>-3.11</v>
      </c>
      <c r="J86" s="20">
        <v>1830</v>
      </c>
      <c r="K86" s="43">
        <v>110.92</v>
      </c>
      <c r="L86" s="44">
        <f t="shared" ref="L86:L133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33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115.37</v>
      </c>
      <c r="C131" s="30">
        <f t="shared" si="7"/>
        <v>3.65</v>
      </c>
      <c r="D131" s="9">
        <v>4567</v>
      </c>
      <c r="E131" s="29">
        <v>105.74</v>
      </c>
      <c r="F131" s="30">
        <f t="shared" si="4"/>
        <v>1.29</v>
      </c>
      <c r="G131" s="9">
        <v>775</v>
      </c>
      <c r="H131" s="29">
        <v>104.2</v>
      </c>
      <c r="I131" s="30">
        <f t="shared" si="5"/>
        <v>4.2300000000000004</v>
      </c>
      <c r="J131" s="9">
        <v>1676</v>
      </c>
      <c r="K131" s="29">
        <v>135.75</v>
      </c>
      <c r="L131" s="30">
        <f t="shared" si="6"/>
        <v>3.9</v>
      </c>
      <c r="M131" s="9">
        <v>2116</v>
      </c>
    </row>
    <row r="132" spans="1:13" s="119" customFormat="1" ht="25.5" customHeight="1" x14ac:dyDescent="0.15">
      <c r="A132" s="96">
        <v>43252</v>
      </c>
      <c r="B132" s="30">
        <v>114.69</v>
      </c>
      <c r="C132" s="30">
        <f t="shared" si="7"/>
        <v>2.34</v>
      </c>
      <c r="D132" s="9">
        <v>4801</v>
      </c>
      <c r="E132" s="29">
        <v>104.56</v>
      </c>
      <c r="F132" s="30">
        <f t="shared" si="4"/>
        <v>0.96</v>
      </c>
      <c r="G132" s="9">
        <v>852</v>
      </c>
      <c r="H132" s="29">
        <v>103.6</v>
      </c>
      <c r="I132" s="30">
        <f t="shared" si="5"/>
        <v>1.58</v>
      </c>
      <c r="J132" s="9">
        <v>1774</v>
      </c>
      <c r="K132" s="29">
        <v>136.1</v>
      </c>
      <c r="L132" s="30">
        <f t="shared" si="6"/>
        <v>3.49</v>
      </c>
      <c r="M132" s="9">
        <v>2175</v>
      </c>
    </row>
    <row r="133" spans="1:13" ht="25.5" customHeight="1" thickBot="1" x14ac:dyDescent="0.2">
      <c r="A133" s="96">
        <v>43282</v>
      </c>
      <c r="B133" s="30">
        <v>115.71</v>
      </c>
      <c r="C133" s="30">
        <f t="shared" si="7"/>
        <v>1.45</v>
      </c>
      <c r="D133" s="9">
        <v>3894</v>
      </c>
      <c r="E133" s="29">
        <v>109.28</v>
      </c>
      <c r="F133" s="30">
        <f t="shared" si="4"/>
        <v>-0.2</v>
      </c>
      <c r="G133" s="9">
        <v>694</v>
      </c>
      <c r="H133" s="29">
        <v>101.75</v>
      </c>
      <c r="I133" s="30">
        <f t="shared" si="5"/>
        <v>0.5</v>
      </c>
      <c r="J133" s="9">
        <v>1274</v>
      </c>
      <c r="K133" s="29">
        <v>136.02000000000001</v>
      </c>
      <c r="L133" s="30">
        <f t="shared" si="6"/>
        <v>1.03</v>
      </c>
      <c r="M133" s="9">
        <v>1926</v>
      </c>
    </row>
    <row r="134" spans="1:13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33" si="4">IFERROR( ROUND((E86-E74)/E74*100,2),"")</f>
        <v>-4.53</v>
      </c>
      <c r="G86" s="20">
        <v>294</v>
      </c>
      <c r="H86" s="43">
        <v>98.68</v>
      </c>
      <c r="I86" s="44">
        <f t="shared" ref="I86:I133" si="5">IFERROR( ROUND((H86-H74)/H74*100,2),"")</f>
        <v>-0.65</v>
      </c>
      <c r="J86" s="20">
        <v>502</v>
      </c>
      <c r="K86" s="43">
        <v>109.38</v>
      </c>
      <c r="L86" s="44">
        <f t="shared" ref="L86:L133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33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104.16</v>
      </c>
      <c r="C131" s="30">
        <f t="shared" si="7"/>
        <v>-2.62</v>
      </c>
      <c r="D131" s="9">
        <v>918</v>
      </c>
      <c r="E131" s="29">
        <v>100.86</v>
      </c>
      <c r="F131" s="30">
        <f t="shared" si="4"/>
        <v>0.74</v>
      </c>
      <c r="G131" s="9">
        <v>312</v>
      </c>
      <c r="H131" s="29">
        <v>98.3</v>
      </c>
      <c r="I131" s="30">
        <f t="shared" si="5"/>
        <v>-4.2</v>
      </c>
      <c r="J131" s="9">
        <v>436</v>
      </c>
      <c r="K131" s="29">
        <v>140.25</v>
      </c>
      <c r="L131" s="30">
        <f t="shared" si="6"/>
        <v>-0.4</v>
      </c>
      <c r="M131" s="9">
        <v>170</v>
      </c>
    </row>
    <row r="132" spans="1:13" s="119" customFormat="1" ht="25.5" customHeight="1" x14ac:dyDescent="0.15">
      <c r="A132" s="96">
        <v>43252</v>
      </c>
      <c r="B132" s="30">
        <v>106.78</v>
      </c>
      <c r="C132" s="30">
        <f t="shared" si="7"/>
        <v>3.95</v>
      </c>
      <c r="D132" s="9">
        <v>943</v>
      </c>
      <c r="E132" s="29">
        <v>101.23</v>
      </c>
      <c r="F132" s="30">
        <f t="shared" si="4"/>
        <v>7.78</v>
      </c>
      <c r="G132" s="9">
        <v>345</v>
      </c>
      <c r="H132" s="29">
        <v>100.01</v>
      </c>
      <c r="I132" s="30">
        <f t="shared" si="5"/>
        <v>-0.08</v>
      </c>
      <c r="J132" s="9">
        <v>402</v>
      </c>
      <c r="K132" s="29">
        <v>149.15</v>
      </c>
      <c r="L132" s="30">
        <f t="shared" si="6"/>
        <v>10.98</v>
      </c>
      <c r="M132" s="9">
        <v>196</v>
      </c>
    </row>
    <row r="133" spans="1:13" ht="25.5" customHeight="1" thickBot="1" x14ac:dyDescent="0.2">
      <c r="A133" s="96">
        <v>43282</v>
      </c>
      <c r="B133" s="30">
        <v>106.88</v>
      </c>
      <c r="C133" s="30">
        <f t="shared" si="7"/>
        <v>2.66</v>
      </c>
      <c r="D133" s="9">
        <v>811</v>
      </c>
      <c r="E133" s="29">
        <v>99.17</v>
      </c>
      <c r="F133" s="30">
        <f t="shared" si="4"/>
        <v>3.31</v>
      </c>
      <c r="G133" s="9">
        <v>286</v>
      </c>
      <c r="H133" s="29">
        <v>102.66</v>
      </c>
      <c r="I133" s="30">
        <f t="shared" si="5"/>
        <v>1.36</v>
      </c>
      <c r="J133" s="9">
        <v>344</v>
      </c>
      <c r="K133" s="29">
        <v>140.88999999999999</v>
      </c>
      <c r="L133" s="30">
        <f t="shared" si="6"/>
        <v>5.92</v>
      </c>
      <c r="M133" s="9">
        <v>181</v>
      </c>
    </row>
    <row r="134" spans="1:13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33" si="4">IFERROR( ROUND((E86-E74)/E74*100,2),"")</f>
        <v>7.03</v>
      </c>
      <c r="G86" s="11">
        <v>347</v>
      </c>
      <c r="H86" s="33">
        <v>100.89</v>
      </c>
      <c r="I86" s="34">
        <f t="shared" ref="I86:I133" si="5">IFERROR( ROUND((H86-H74)/H74*100,2),"")</f>
        <v>1.37</v>
      </c>
      <c r="J86" s="11">
        <v>831</v>
      </c>
      <c r="K86" s="33">
        <v>117.24</v>
      </c>
      <c r="L86" s="34">
        <f t="shared" ref="L86:L133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33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113.61</v>
      </c>
      <c r="C131" s="30">
        <f t="shared" si="7"/>
        <v>4.13</v>
      </c>
      <c r="D131" s="9">
        <v>1720</v>
      </c>
      <c r="E131" s="29">
        <v>107.65</v>
      </c>
      <c r="F131" s="30">
        <f t="shared" si="4"/>
        <v>7.18</v>
      </c>
      <c r="G131" s="9">
        <v>314</v>
      </c>
      <c r="H131" s="29">
        <v>98.59</v>
      </c>
      <c r="I131" s="30">
        <f t="shared" si="5"/>
        <v>0.21</v>
      </c>
      <c r="J131" s="9">
        <v>630</v>
      </c>
      <c r="K131" s="29">
        <v>143.97999999999999</v>
      </c>
      <c r="L131" s="30">
        <f t="shared" si="6"/>
        <v>4.58</v>
      </c>
      <c r="M131" s="9">
        <v>776</v>
      </c>
    </row>
    <row r="132" spans="1:13" s="119" customFormat="1" ht="25.5" customHeight="1" x14ac:dyDescent="0.15">
      <c r="A132" s="96">
        <v>43252</v>
      </c>
      <c r="B132" s="30">
        <v>116.64</v>
      </c>
      <c r="C132" s="30">
        <f t="shared" si="7"/>
        <v>5.15</v>
      </c>
      <c r="D132" s="9">
        <v>1778</v>
      </c>
      <c r="E132" s="29">
        <v>113.43</v>
      </c>
      <c r="F132" s="30">
        <f t="shared" si="4"/>
        <v>11.21</v>
      </c>
      <c r="G132" s="9">
        <v>359</v>
      </c>
      <c r="H132" s="29">
        <v>101.87</v>
      </c>
      <c r="I132" s="30">
        <f t="shared" si="5"/>
        <v>0.22</v>
      </c>
      <c r="J132" s="9">
        <v>695</v>
      </c>
      <c r="K132" s="29">
        <v>148.13</v>
      </c>
      <c r="L132" s="30">
        <f t="shared" si="6"/>
        <v>7.53</v>
      </c>
      <c r="M132" s="9">
        <v>724</v>
      </c>
    </row>
    <row r="133" spans="1:13" ht="25.5" customHeight="1" thickBot="1" x14ac:dyDescent="0.2">
      <c r="A133" s="96">
        <v>43282</v>
      </c>
      <c r="B133" s="30">
        <v>118.6</v>
      </c>
      <c r="C133" s="30">
        <f t="shared" si="7"/>
        <v>5.45</v>
      </c>
      <c r="D133" s="9">
        <v>1496</v>
      </c>
      <c r="E133" s="29">
        <v>109.76</v>
      </c>
      <c r="F133" s="30">
        <f t="shared" si="4"/>
        <v>5.83</v>
      </c>
      <c r="G133" s="9">
        <v>278</v>
      </c>
      <c r="H133" s="29">
        <v>103.6</v>
      </c>
      <c r="I133" s="30">
        <f t="shared" si="5"/>
        <v>-0.38</v>
      </c>
      <c r="J133" s="9">
        <v>530</v>
      </c>
      <c r="K133" s="29">
        <v>151.63</v>
      </c>
      <c r="L133" s="30">
        <f t="shared" si="6"/>
        <v>10.86</v>
      </c>
      <c r="M133" s="9">
        <v>688</v>
      </c>
    </row>
    <row r="134" spans="1:13" x14ac:dyDescent="0.15">
      <c r="A134" s="108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1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1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21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21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124.88</v>
      </c>
      <c r="C419" s="30">
        <f t="shared" si="14"/>
        <v>5.83</v>
      </c>
      <c r="D419" s="9">
        <v>1898</v>
      </c>
      <c r="E419" s="29">
        <v>113.81</v>
      </c>
      <c r="F419" s="30">
        <f t="shared" si="17"/>
        <v>7.03</v>
      </c>
      <c r="G419" s="9">
        <v>229</v>
      </c>
      <c r="H419" s="29">
        <v>112.07</v>
      </c>
      <c r="I419" s="30">
        <f t="shared" si="16"/>
        <v>6.74</v>
      </c>
      <c r="J419" s="9">
        <v>481</v>
      </c>
      <c r="K419" s="29">
        <v>140.85</v>
      </c>
      <c r="L419" s="30">
        <f t="shared" si="15"/>
        <v>4.09</v>
      </c>
      <c r="M419" s="9">
        <v>1188</v>
      </c>
    </row>
    <row r="420" spans="1:13" s="119" customFormat="1" ht="25.5" customHeight="1" x14ac:dyDescent="0.15">
      <c r="A420" s="96">
        <v>43252</v>
      </c>
      <c r="B420" s="30">
        <v>123.62</v>
      </c>
      <c r="C420" s="30">
        <f t="shared" si="14"/>
        <v>1.97</v>
      </c>
      <c r="D420" s="9">
        <v>2007</v>
      </c>
      <c r="E420" s="29">
        <v>111.72</v>
      </c>
      <c r="F420" s="30">
        <f t="shared" si="17"/>
        <v>0.83</v>
      </c>
      <c r="G420" s="9">
        <v>260</v>
      </c>
      <c r="H420" s="29">
        <v>110.54</v>
      </c>
      <c r="I420" s="30">
        <f t="shared" si="16"/>
        <v>-0.35</v>
      </c>
      <c r="J420" s="9">
        <v>534</v>
      </c>
      <c r="K420" s="29">
        <v>141.25</v>
      </c>
      <c r="L420" s="30">
        <f t="shared" si="15"/>
        <v>3.96</v>
      </c>
      <c r="M420" s="9">
        <v>1213</v>
      </c>
    </row>
    <row r="421" spans="1:13" ht="25.5" customHeight="1" thickBot="1" x14ac:dyDescent="0.2">
      <c r="A421" s="96">
        <v>43282</v>
      </c>
      <c r="B421" s="30">
        <v>125.29</v>
      </c>
      <c r="C421" s="30">
        <f t="shared" si="14"/>
        <v>1.55</v>
      </c>
      <c r="D421" s="9">
        <v>1651</v>
      </c>
      <c r="E421" s="29">
        <v>120.14</v>
      </c>
      <c r="F421" s="30">
        <f t="shared" si="17"/>
        <v>-2.25</v>
      </c>
      <c r="G421" s="9">
        <v>196</v>
      </c>
      <c r="H421" s="29">
        <v>108</v>
      </c>
      <c r="I421" s="30">
        <f t="shared" si="16"/>
        <v>2.58</v>
      </c>
      <c r="J421" s="9">
        <v>365</v>
      </c>
      <c r="K421" s="29">
        <v>139.97999999999999</v>
      </c>
      <c r="L421" s="30">
        <f t="shared" si="15"/>
        <v>-0.06</v>
      </c>
      <c r="M421" s="9">
        <v>1090</v>
      </c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  <row r="423" spans="1:13" ht="18.75" x14ac:dyDescent="0.15">
      <c r="A423" s="106" t="s">
        <v>64</v>
      </c>
    </row>
  </sheetData>
  <phoneticPr fontId="1"/>
  <conditionalFormatting sqref="A1:M21 A23:M421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1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1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21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21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105.95</v>
      </c>
      <c r="C419" s="30">
        <f t="shared" si="14"/>
        <v>-2.63</v>
      </c>
      <c r="D419" s="9">
        <v>672</v>
      </c>
      <c r="E419" s="29">
        <v>105.31</v>
      </c>
      <c r="F419" s="30">
        <f t="shared" si="17"/>
        <v>3.48</v>
      </c>
      <c r="G419" s="9">
        <v>202</v>
      </c>
      <c r="H419" s="29">
        <v>98.01</v>
      </c>
      <c r="I419" s="30">
        <f t="shared" si="16"/>
        <v>-5.86</v>
      </c>
      <c r="J419" s="9">
        <v>315</v>
      </c>
      <c r="K419" s="29">
        <v>139.69</v>
      </c>
      <c r="L419" s="30">
        <f t="shared" si="15"/>
        <v>0.77</v>
      </c>
      <c r="M419" s="9">
        <v>155</v>
      </c>
    </row>
    <row r="420" spans="1:13" s="119" customFormat="1" ht="25.5" customHeight="1" x14ac:dyDescent="0.15">
      <c r="A420" s="96">
        <v>43252</v>
      </c>
      <c r="B420" s="30">
        <v>109.37</v>
      </c>
      <c r="C420" s="30">
        <f t="shared" si="14"/>
        <v>4.4800000000000004</v>
      </c>
      <c r="D420" s="9">
        <v>698</v>
      </c>
      <c r="E420" s="29">
        <v>104.96</v>
      </c>
      <c r="F420" s="30">
        <f t="shared" si="17"/>
        <v>9.9499999999999993</v>
      </c>
      <c r="G420" s="9">
        <v>233</v>
      </c>
      <c r="H420" s="29">
        <v>100.01</v>
      </c>
      <c r="I420" s="30">
        <f t="shared" si="16"/>
        <v>-1.37</v>
      </c>
      <c r="J420" s="9">
        <v>285</v>
      </c>
      <c r="K420" s="29">
        <v>152.78</v>
      </c>
      <c r="L420" s="30">
        <f t="shared" si="15"/>
        <v>14.05</v>
      </c>
      <c r="M420" s="9">
        <v>180</v>
      </c>
    </row>
    <row r="421" spans="1:13" ht="25.5" customHeight="1" thickBot="1" x14ac:dyDescent="0.2">
      <c r="A421" s="96">
        <v>43282</v>
      </c>
      <c r="B421" s="30">
        <v>108.79</v>
      </c>
      <c r="C421" s="30">
        <f t="shared" si="14"/>
        <v>1.9</v>
      </c>
      <c r="D421" s="9">
        <v>598</v>
      </c>
      <c r="E421" s="29">
        <v>101.33</v>
      </c>
      <c r="F421" s="30">
        <f t="shared" si="17"/>
        <v>3.13</v>
      </c>
      <c r="G421" s="9">
        <v>190</v>
      </c>
      <c r="H421" s="29">
        <v>102.95</v>
      </c>
      <c r="I421" s="30">
        <f t="shared" si="16"/>
        <v>-0.37</v>
      </c>
      <c r="J421" s="9">
        <v>239</v>
      </c>
      <c r="K421" s="29">
        <v>142.87</v>
      </c>
      <c r="L421" s="30">
        <f t="shared" si="15"/>
        <v>6.85</v>
      </c>
      <c r="M421" s="9">
        <v>169</v>
      </c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  <row r="423" spans="1:13" ht="18.75" x14ac:dyDescent="0.15">
      <c r="A423" s="106" t="s">
        <v>55</v>
      </c>
    </row>
  </sheetData>
  <phoneticPr fontId="1"/>
  <conditionalFormatting sqref="A1:M21 A23:M421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1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1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21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21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115.22</v>
      </c>
      <c r="C419" s="30">
        <f t="shared" si="14"/>
        <v>4.75</v>
      </c>
      <c r="D419" s="9">
        <v>984</v>
      </c>
      <c r="E419" s="29">
        <v>105.86</v>
      </c>
      <c r="F419" s="30">
        <f t="shared" si="17"/>
        <v>-7.03</v>
      </c>
      <c r="G419" s="9">
        <v>143</v>
      </c>
      <c r="H419" s="29">
        <v>101.43</v>
      </c>
      <c r="I419" s="30">
        <f t="shared" si="16"/>
        <v>6.86</v>
      </c>
      <c r="J419" s="9">
        <v>367</v>
      </c>
      <c r="K419" s="29">
        <v>143.21</v>
      </c>
      <c r="L419" s="30">
        <f t="shared" si="15"/>
        <v>4.3499999999999996</v>
      </c>
      <c r="M419" s="9">
        <v>474</v>
      </c>
    </row>
    <row r="420" spans="1:13" s="119" customFormat="1" ht="25.5" customHeight="1" x14ac:dyDescent="0.15">
      <c r="A420" s="96">
        <v>43252</v>
      </c>
      <c r="B420" s="30">
        <v>119.72</v>
      </c>
      <c r="C420" s="30">
        <f t="shared" si="14"/>
        <v>8.44</v>
      </c>
      <c r="D420" s="9">
        <v>884</v>
      </c>
      <c r="E420" s="29">
        <v>124.8</v>
      </c>
      <c r="F420" s="30">
        <f t="shared" si="17"/>
        <v>22.69</v>
      </c>
      <c r="G420" s="9">
        <v>147</v>
      </c>
      <c r="H420" s="29">
        <v>101.51</v>
      </c>
      <c r="I420" s="30">
        <f t="shared" si="16"/>
        <v>2.17</v>
      </c>
      <c r="J420" s="9">
        <v>329</v>
      </c>
      <c r="K420" s="29">
        <v>147.30000000000001</v>
      </c>
      <c r="L420" s="30">
        <f t="shared" si="15"/>
        <v>7.28</v>
      </c>
      <c r="M420" s="9">
        <v>408</v>
      </c>
    </row>
    <row r="421" spans="1:13" ht="25.5" customHeight="1" thickBot="1" x14ac:dyDescent="0.2">
      <c r="A421" s="96">
        <v>43282</v>
      </c>
      <c r="B421" s="30">
        <v>119.23</v>
      </c>
      <c r="C421" s="30">
        <f t="shared" si="14"/>
        <v>5.54</v>
      </c>
      <c r="D421" s="9">
        <v>764</v>
      </c>
      <c r="E421" s="29">
        <v>124.65</v>
      </c>
      <c r="F421" s="30">
        <f t="shared" si="17"/>
        <v>11.37</v>
      </c>
      <c r="G421" s="9">
        <v>118</v>
      </c>
      <c r="H421" s="29">
        <v>99.55</v>
      </c>
      <c r="I421" s="30">
        <f t="shared" si="16"/>
        <v>-1.76</v>
      </c>
      <c r="J421" s="9">
        <v>269</v>
      </c>
      <c r="K421" s="29">
        <v>147.38</v>
      </c>
      <c r="L421" s="30">
        <f t="shared" si="15"/>
        <v>9.17</v>
      </c>
      <c r="M421" s="9">
        <v>377</v>
      </c>
    </row>
    <row r="422" spans="1:13" ht="13.5" customHeight="1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  <row r="423" spans="1:13" ht="18.75" x14ac:dyDescent="0.15">
      <c r="A423" s="106" t="s">
        <v>50</v>
      </c>
    </row>
  </sheetData>
  <phoneticPr fontId="1"/>
  <conditionalFormatting sqref="A1:M421">
    <cfRule type="expression" dxfId="2" priority="37">
      <formula>MATCH(MAX(A:A)+1,A:A, 1)-2&lt;=ROW($A1)=TRUE</formula>
    </cfRule>
  </conditionalFormatting>
  <conditionalFormatting sqref="E21:E421 H21:H421">
    <cfRule type="expression" dxfId="1" priority="6">
      <formula>AVERAGE(G10:G21) &lt; 100</formula>
    </cfRule>
  </conditionalFormatting>
  <conditionalFormatting sqref="F23:F421 I22:I421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33" si="4">IFERROR( ROUND((E86-E74)/E74*100,2),"")</f>
        <v>-11.67</v>
      </c>
      <c r="G86" s="11">
        <v>197</v>
      </c>
      <c r="H86" s="33">
        <v>97.47</v>
      </c>
      <c r="I86" s="34">
        <f t="shared" ref="I86:I133" si="5">IFERROR( ROUND((H86-H74)/H74*100,2),"")</f>
        <v>-3.96</v>
      </c>
      <c r="J86" s="11">
        <v>245</v>
      </c>
      <c r="K86" s="33">
        <v>134.71</v>
      </c>
      <c r="L86" s="34">
        <f t="shared" ref="L86:L133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33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120.33</v>
      </c>
      <c r="C131" s="30">
        <f t="shared" si="7"/>
        <v>3.77</v>
      </c>
      <c r="D131" s="9">
        <v>557</v>
      </c>
      <c r="E131" s="29">
        <v>95.57</v>
      </c>
      <c r="F131" s="30">
        <f t="shared" si="4"/>
        <v>-2.69</v>
      </c>
      <c r="G131" s="9">
        <v>220</v>
      </c>
      <c r="H131" s="29">
        <v>117.3</v>
      </c>
      <c r="I131" s="30">
        <f t="shared" si="5"/>
        <v>7.43</v>
      </c>
      <c r="J131" s="9">
        <v>213</v>
      </c>
      <c r="K131" s="29">
        <v>171.4</v>
      </c>
      <c r="L131" s="30">
        <f t="shared" si="6"/>
        <v>4.47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116.25</v>
      </c>
      <c r="C132" s="30">
        <f t="shared" si="7"/>
        <v>-2.7</v>
      </c>
      <c r="D132" s="9">
        <v>609</v>
      </c>
      <c r="E132" s="29">
        <v>97.59</v>
      </c>
      <c r="F132" s="30">
        <f t="shared" si="4"/>
        <v>-1.91</v>
      </c>
      <c r="G132" s="9">
        <v>265</v>
      </c>
      <c r="H132" s="29">
        <v>109.54</v>
      </c>
      <c r="I132" s="30">
        <f t="shared" si="5"/>
        <v>-5.84</v>
      </c>
      <c r="J132" s="9">
        <v>220</v>
      </c>
      <c r="K132" s="29">
        <v>175.98</v>
      </c>
      <c r="L132" s="30">
        <f t="shared" si="6"/>
        <v>7.17</v>
      </c>
      <c r="M132" s="9">
        <v>124</v>
      </c>
    </row>
    <row r="133" spans="1:13" ht="25.5" customHeight="1" thickBot="1" x14ac:dyDescent="0.2">
      <c r="A133" s="96">
        <v>43282</v>
      </c>
      <c r="B133" s="30">
        <v>119.19</v>
      </c>
      <c r="C133" s="30">
        <f t="shared" si="7"/>
        <v>-1.98</v>
      </c>
      <c r="D133" s="9">
        <v>515</v>
      </c>
      <c r="E133" s="29">
        <v>105.49</v>
      </c>
      <c r="F133" s="30">
        <f t="shared" si="4"/>
        <v>0.45</v>
      </c>
      <c r="G133" s="9">
        <v>220</v>
      </c>
      <c r="H133" s="29">
        <v>114.44</v>
      </c>
      <c r="I133" s="30">
        <f t="shared" si="5"/>
        <v>-1.07</v>
      </c>
      <c r="J133" s="9">
        <v>186</v>
      </c>
      <c r="K133" s="29">
        <v>161.03</v>
      </c>
      <c r="L133" s="30">
        <f t="shared" si="6"/>
        <v>-3.43</v>
      </c>
      <c r="M133" s="9">
        <v>109</v>
      </c>
    </row>
    <row r="134" spans="1:13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33" si="4">IFERROR( ROUND((E86-E74)/E74*100,2),"")</f>
        <v>2.0699999999999998</v>
      </c>
      <c r="G86" s="20">
        <v>414</v>
      </c>
      <c r="H86" s="43">
        <v>113.44</v>
      </c>
      <c r="I86" s="44">
        <f t="shared" ref="I86:I133" si="5">IFERROR( ROUND((H86-H74)/H74*100,2),"")</f>
        <v>0.36</v>
      </c>
      <c r="J86" s="20">
        <v>342</v>
      </c>
      <c r="K86" s="43">
        <v>168.89</v>
      </c>
      <c r="L86" s="44">
        <f t="shared" ref="L86:L133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33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119.69</v>
      </c>
      <c r="C131" s="30">
        <f t="shared" si="7"/>
        <v>-3.55</v>
      </c>
      <c r="D131" s="9">
        <v>893</v>
      </c>
      <c r="E131" s="29">
        <v>105.98</v>
      </c>
      <c r="F131" s="30">
        <f t="shared" si="4"/>
        <v>2.8</v>
      </c>
      <c r="G131" s="9">
        <v>361</v>
      </c>
      <c r="H131" s="29">
        <v>114.83</v>
      </c>
      <c r="I131" s="30">
        <f t="shared" si="5"/>
        <v>-7.3</v>
      </c>
      <c r="J131" s="9">
        <v>407</v>
      </c>
      <c r="K131" s="29">
        <v>185.12</v>
      </c>
      <c r="L131" s="30">
        <f t="shared" si="6"/>
        <v>-3.31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118.39</v>
      </c>
      <c r="C132" s="30">
        <f t="shared" si="7"/>
        <v>-0.48</v>
      </c>
      <c r="D132" s="9">
        <v>999</v>
      </c>
      <c r="E132" s="29">
        <v>104.09</v>
      </c>
      <c r="F132" s="30">
        <f t="shared" si="4"/>
        <v>-1.53</v>
      </c>
      <c r="G132" s="9">
        <v>422</v>
      </c>
      <c r="H132" s="29">
        <v>116.54</v>
      </c>
      <c r="I132" s="30">
        <f t="shared" si="5"/>
        <v>1.7</v>
      </c>
      <c r="J132" s="9">
        <v>438</v>
      </c>
      <c r="K132" s="29">
        <v>182.24</v>
      </c>
      <c r="L132" s="30">
        <f t="shared" si="6"/>
        <v>-0.88</v>
      </c>
      <c r="M132" s="9">
        <v>139</v>
      </c>
    </row>
    <row r="133" spans="1:13" ht="25.5" customHeight="1" thickBot="1" x14ac:dyDescent="0.2">
      <c r="A133" s="96">
        <v>43282</v>
      </c>
      <c r="B133" s="30">
        <v>122.69</v>
      </c>
      <c r="C133" s="30">
        <f t="shared" si="7"/>
        <v>2.2799999999999998</v>
      </c>
      <c r="D133" s="9">
        <v>798</v>
      </c>
      <c r="E133" s="29">
        <v>108.75</v>
      </c>
      <c r="F133" s="30">
        <f t="shared" si="4"/>
        <v>5.03</v>
      </c>
      <c r="G133" s="9">
        <v>372</v>
      </c>
      <c r="H133" s="29">
        <v>118.19</v>
      </c>
      <c r="I133" s="30">
        <f t="shared" si="5"/>
        <v>-0.4</v>
      </c>
      <c r="J133" s="9">
        <v>323</v>
      </c>
      <c r="K133" s="29">
        <v>197.37</v>
      </c>
      <c r="L133" s="30">
        <f t="shared" si="6"/>
        <v>5.4</v>
      </c>
      <c r="M133" s="9">
        <v>103</v>
      </c>
    </row>
    <row r="134" spans="1:13" ht="13.5" customHeight="1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  <row r="135" spans="1:13" ht="17.25" x14ac:dyDescent="0.15">
      <c r="G135" s="110" t="s">
        <v>21</v>
      </c>
      <c r="H135" s="110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33" si="4">IFERROR( ROUND((E86-E74)/E74*100,2),"")</f>
        <v>-2.5</v>
      </c>
      <c r="G86" s="20">
        <v>989</v>
      </c>
      <c r="H86" s="43">
        <v>97.13</v>
      </c>
      <c r="I86" s="44">
        <f t="shared" ref="I86:I133" si="5">IFERROR( ROUND((H86-H74)/H74*100,2),"")</f>
        <v>-2.98</v>
      </c>
      <c r="J86" s="20">
        <v>2100</v>
      </c>
      <c r="K86" s="43">
        <v>110.97</v>
      </c>
      <c r="L86" s="44">
        <f t="shared" ref="L86:L133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33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112.76</v>
      </c>
      <c r="C131" s="30">
        <f t="shared" si="7"/>
        <v>2.0699999999999998</v>
      </c>
      <c r="D131" s="9">
        <v>5097</v>
      </c>
      <c r="E131" s="29">
        <v>101.08</v>
      </c>
      <c r="F131" s="30">
        <f t="shared" si="4"/>
        <v>-1.17</v>
      </c>
      <c r="G131" s="9">
        <v>995</v>
      </c>
      <c r="H131" s="29">
        <v>102.24</v>
      </c>
      <c r="I131" s="30">
        <f t="shared" si="5"/>
        <v>1.63</v>
      </c>
      <c r="J131" s="9">
        <v>1954</v>
      </c>
      <c r="K131" s="29">
        <v>135.26</v>
      </c>
      <c r="L131" s="30">
        <f t="shared" si="6"/>
        <v>4.05</v>
      </c>
      <c r="M131" s="9">
        <v>2148</v>
      </c>
    </row>
    <row r="132" spans="1:13" s="119" customFormat="1" ht="25.5" customHeight="1" x14ac:dyDescent="0.15">
      <c r="A132" s="96">
        <v>43252</v>
      </c>
      <c r="B132" s="30">
        <v>112.29</v>
      </c>
      <c r="C132" s="30">
        <f t="shared" si="7"/>
        <v>1.58</v>
      </c>
      <c r="D132" s="9">
        <v>5361</v>
      </c>
      <c r="E132" s="29">
        <v>101.41</v>
      </c>
      <c r="F132" s="30">
        <f t="shared" si="4"/>
        <v>0.26</v>
      </c>
      <c r="G132" s="9">
        <v>1053</v>
      </c>
      <c r="H132" s="29">
        <v>101.34</v>
      </c>
      <c r="I132" s="30">
        <f t="shared" si="5"/>
        <v>0.02</v>
      </c>
      <c r="J132" s="9">
        <v>2088</v>
      </c>
      <c r="K132" s="29">
        <v>135.58000000000001</v>
      </c>
      <c r="L132" s="30">
        <f t="shared" si="6"/>
        <v>3.65</v>
      </c>
      <c r="M132" s="9">
        <v>2220</v>
      </c>
    </row>
    <row r="133" spans="1:13" ht="25.5" customHeight="1" thickBot="1" x14ac:dyDescent="0.2">
      <c r="A133" s="96">
        <v>43282</v>
      </c>
      <c r="B133" s="30">
        <v>113.54</v>
      </c>
      <c r="C133" s="30">
        <f t="shared" si="7"/>
        <v>1.66</v>
      </c>
      <c r="D133" s="9">
        <v>4370</v>
      </c>
      <c r="E133" s="29">
        <v>107.05</v>
      </c>
      <c r="F133" s="30">
        <f t="shared" si="4"/>
        <v>3.75</v>
      </c>
      <c r="G133" s="9">
        <v>896</v>
      </c>
      <c r="H133" s="29">
        <v>100.07</v>
      </c>
      <c r="I133" s="30">
        <f t="shared" si="5"/>
        <v>-0.43</v>
      </c>
      <c r="J133" s="9">
        <v>1490</v>
      </c>
      <c r="K133" s="29">
        <v>134.57</v>
      </c>
      <c r="L133" s="30">
        <f t="shared" si="6"/>
        <v>0.28000000000000003</v>
      </c>
      <c r="M133" s="9">
        <v>1984</v>
      </c>
    </row>
    <row r="134" spans="1:13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33" si="4">IFERROR( ROUND((E86-E74)/E74*100,2),"")</f>
        <v>6.08</v>
      </c>
      <c r="G86" s="20">
        <v>107</v>
      </c>
      <c r="H86" s="43">
        <v>98.58</v>
      </c>
      <c r="I86" s="44">
        <f t="shared" ref="I86:I133" si="5">IFERROR( ROUND((H86-H74)/H74*100,2),"")</f>
        <v>3.79</v>
      </c>
      <c r="J86" s="20">
        <v>82</v>
      </c>
      <c r="K86" s="43">
        <v>112.89</v>
      </c>
      <c r="L86" s="44">
        <f t="shared" ref="L86:L133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33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103.42</v>
      </c>
      <c r="C131" s="30">
        <f t="shared" si="7"/>
        <v>-3.91</v>
      </c>
      <c r="D131" s="9">
        <v>220</v>
      </c>
      <c r="E131" s="29">
        <v>100.37</v>
      </c>
      <c r="F131" s="30">
        <f t="shared" si="4"/>
        <v>-1.44</v>
      </c>
      <c r="G131" s="9">
        <v>111</v>
      </c>
      <c r="H131" s="29">
        <v>98.25</v>
      </c>
      <c r="I131" s="30">
        <f t="shared" si="5"/>
        <v>-7.19</v>
      </c>
      <c r="J131" s="9">
        <v>91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111</v>
      </c>
      <c r="C132" s="30">
        <f t="shared" si="7"/>
        <v>5.39</v>
      </c>
      <c r="D132" s="9">
        <v>247</v>
      </c>
      <c r="E132" s="29">
        <v>100.92</v>
      </c>
      <c r="F132" s="30">
        <f t="shared" si="4"/>
        <v>-3.26</v>
      </c>
      <c r="G132" s="9">
        <v>131</v>
      </c>
      <c r="H132" s="29">
        <v>117.56</v>
      </c>
      <c r="I132" s="30">
        <f t="shared" si="5"/>
        <v>18.64</v>
      </c>
      <c r="J132" s="9">
        <v>97</v>
      </c>
      <c r="K132" s="29">
        <v>131.25</v>
      </c>
      <c r="L132" s="30">
        <f t="shared" si="6"/>
        <v>-14.85</v>
      </c>
      <c r="M132" s="9">
        <v>19</v>
      </c>
    </row>
    <row r="133" spans="1:13" ht="25.5" customHeight="1" thickBot="1" x14ac:dyDescent="0.2">
      <c r="A133" s="96">
        <v>43282</v>
      </c>
      <c r="B133" s="30">
        <v>111.06</v>
      </c>
      <c r="C133" s="30">
        <f t="shared" si="7"/>
        <v>8</v>
      </c>
      <c r="D133" s="9">
        <v>203</v>
      </c>
      <c r="E133" s="29">
        <v>102.18</v>
      </c>
      <c r="F133" s="30">
        <f t="shared" si="4"/>
        <v>2.1</v>
      </c>
      <c r="G133" s="9">
        <v>95</v>
      </c>
      <c r="H133" s="29">
        <v>113.66</v>
      </c>
      <c r="I133" s="30">
        <f t="shared" si="5"/>
        <v>12</v>
      </c>
      <c r="J133" s="9">
        <v>93</v>
      </c>
      <c r="K133" s="29">
        <v>146.80000000000001</v>
      </c>
      <c r="L133" s="30">
        <f t="shared" si="6"/>
        <v>16.309999999999999</v>
      </c>
      <c r="M133" s="9">
        <v>15</v>
      </c>
    </row>
    <row r="134" spans="1:13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  <row r="135" spans="1:13" ht="17.25" x14ac:dyDescent="0.15">
      <c r="G135" s="110" t="s">
        <v>21</v>
      </c>
      <c r="H135" s="110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33 F22:F133 I22:I133 L22:L133">
    <cfRule type="expression" dxfId="23" priority="10">
      <formula>AVERAGE(D11:D22) &lt; 100</formula>
    </cfRule>
  </conditionalFormatting>
  <conditionalFormatting sqref="B21:B133 E21:E133 H21:H133 K21:K133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33" si="4">IFERROR( ROUND((E86-E74)/E74*100,2),"")</f>
        <v>-4.08</v>
      </c>
      <c r="G86" s="20">
        <v>494</v>
      </c>
      <c r="H86" s="43">
        <v>98.85</v>
      </c>
      <c r="I86" s="44">
        <f t="shared" ref="I86:I133" si="5">IFERROR( ROUND((H86-H74)/H74*100,2),"")</f>
        <v>2.59</v>
      </c>
      <c r="J86" s="20">
        <v>728</v>
      </c>
      <c r="K86" s="43">
        <v>109.01</v>
      </c>
      <c r="L86" s="44">
        <f t="shared" ref="L86:L133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33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97.15</v>
      </c>
      <c r="C131" s="30">
        <f t="shared" si="7"/>
        <v>-4.53</v>
      </c>
      <c r="D131" s="9">
        <v>1370</v>
      </c>
      <c r="E131" s="29">
        <v>92.01</v>
      </c>
      <c r="F131" s="30">
        <f t="shared" si="4"/>
        <v>-2.62</v>
      </c>
      <c r="G131" s="9">
        <v>506</v>
      </c>
      <c r="H131" s="29">
        <v>92.07</v>
      </c>
      <c r="I131" s="30">
        <f t="shared" si="5"/>
        <v>-6.44</v>
      </c>
      <c r="J131" s="9">
        <v>653</v>
      </c>
      <c r="K131" s="29">
        <v>140.63999999999999</v>
      </c>
      <c r="L131" s="30">
        <f t="shared" si="6"/>
        <v>1.76</v>
      </c>
      <c r="M131" s="9">
        <v>211</v>
      </c>
    </row>
    <row r="132" spans="1:13" s="119" customFormat="1" ht="25.5" customHeight="1" x14ac:dyDescent="0.15">
      <c r="A132" s="96">
        <v>43252</v>
      </c>
      <c r="B132" s="30">
        <v>101.09</v>
      </c>
      <c r="C132" s="30">
        <f t="shared" si="7"/>
        <v>2.5</v>
      </c>
      <c r="D132" s="9">
        <v>1453</v>
      </c>
      <c r="E132" s="29">
        <v>91.84</v>
      </c>
      <c r="F132" s="30">
        <f t="shared" si="4"/>
        <v>1.97</v>
      </c>
      <c r="G132" s="9">
        <v>590</v>
      </c>
      <c r="H132" s="29">
        <v>96.86</v>
      </c>
      <c r="I132" s="30">
        <f t="shared" si="5"/>
        <v>-0.02</v>
      </c>
      <c r="J132" s="9">
        <v>620</v>
      </c>
      <c r="K132" s="29">
        <v>151.06</v>
      </c>
      <c r="L132" s="30">
        <f t="shared" si="6"/>
        <v>13.85</v>
      </c>
      <c r="M132" s="9">
        <v>243</v>
      </c>
    </row>
    <row r="133" spans="1:13" ht="25.5" customHeight="1" thickBot="1" x14ac:dyDescent="0.2">
      <c r="A133" s="96">
        <v>43282</v>
      </c>
      <c r="B133" s="30">
        <v>101.52</v>
      </c>
      <c r="C133" s="30">
        <f t="shared" si="7"/>
        <v>2.11</v>
      </c>
      <c r="D133" s="9">
        <v>1198</v>
      </c>
      <c r="E133" s="29">
        <v>92.85</v>
      </c>
      <c r="F133" s="30">
        <f t="shared" si="4"/>
        <v>2.0099999999999998</v>
      </c>
      <c r="G133" s="9">
        <v>451</v>
      </c>
      <c r="H133" s="29">
        <v>98.42</v>
      </c>
      <c r="I133" s="30">
        <f t="shared" si="5"/>
        <v>1.51</v>
      </c>
      <c r="J133" s="9">
        <v>524</v>
      </c>
      <c r="K133" s="29">
        <v>140.9</v>
      </c>
      <c r="L133" s="30">
        <f t="shared" si="6"/>
        <v>4.66</v>
      </c>
      <c r="M133" s="9">
        <v>223</v>
      </c>
    </row>
    <row r="134" spans="1:13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33" si="4">IFERROR( ROUND((E86-E74)/E74*100,2),"")</f>
        <v>2.5499999999999998</v>
      </c>
      <c r="G86" s="20">
        <v>449</v>
      </c>
      <c r="H86" s="43">
        <v>100.81</v>
      </c>
      <c r="I86" s="44">
        <f t="shared" ref="I86:I133" si="5">IFERROR( ROUND((H86-H74)/H74*100,2),"")</f>
        <v>0.85</v>
      </c>
      <c r="J86" s="20">
        <v>1018</v>
      </c>
      <c r="K86" s="43">
        <v>116.77</v>
      </c>
      <c r="L86" s="44">
        <f t="shared" ref="L86:L133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33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111.25</v>
      </c>
      <c r="C131" s="30">
        <f t="shared" si="7"/>
        <v>2.82</v>
      </c>
      <c r="D131" s="9">
        <v>2006</v>
      </c>
      <c r="E131" s="29">
        <v>102.94</v>
      </c>
      <c r="F131" s="30">
        <f t="shared" si="4"/>
        <v>0.52</v>
      </c>
      <c r="G131" s="9">
        <v>399</v>
      </c>
      <c r="H131" s="29">
        <v>98.43</v>
      </c>
      <c r="I131" s="30">
        <f t="shared" si="5"/>
        <v>0.6</v>
      </c>
      <c r="J131" s="9">
        <v>784</v>
      </c>
      <c r="K131" s="29">
        <v>143.22999999999999</v>
      </c>
      <c r="L131" s="30">
        <f t="shared" si="6"/>
        <v>4.7</v>
      </c>
      <c r="M131" s="9">
        <v>823</v>
      </c>
    </row>
    <row r="132" spans="1:13" s="119" customFormat="1" ht="25.5" customHeight="1" x14ac:dyDescent="0.15">
      <c r="A132" s="96">
        <v>43252</v>
      </c>
      <c r="B132" s="30">
        <v>113.81</v>
      </c>
      <c r="C132" s="30">
        <f t="shared" si="7"/>
        <v>5.12</v>
      </c>
      <c r="D132" s="9">
        <v>2100</v>
      </c>
      <c r="E132" s="29">
        <v>108.04</v>
      </c>
      <c r="F132" s="30">
        <f t="shared" si="4"/>
        <v>8.77</v>
      </c>
      <c r="G132" s="9">
        <v>475</v>
      </c>
      <c r="H132" s="29">
        <v>100.95</v>
      </c>
      <c r="I132" s="30">
        <f t="shared" si="5"/>
        <v>1.71</v>
      </c>
      <c r="J132" s="9">
        <v>840</v>
      </c>
      <c r="K132" s="29">
        <v>146.88999999999999</v>
      </c>
      <c r="L132" s="30">
        <f t="shared" si="6"/>
        <v>7.15</v>
      </c>
      <c r="M132" s="9">
        <v>785</v>
      </c>
    </row>
    <row r="133" spans="1:13" ht="25.5" customHeight="1" thickBot="1" x14ac:dyDescent="0.2">
      <c r="A133" s="96">
        <v>43282</v>
      </c>
      <c r="B133" s="30">
        <v>115.96</v>
      </c>
      <c r="C133" s="30">
        <f t="shared" si="7"/>
        <v>4.5599999999999996</v>
      </c>
      <c r="D133" s="9">
        <v>1732</v>
      </c>
      <c r="E133" s="29">
        <v>106.41</v>
      </c>
      <c r="F133" s="30">
        <f t="shared" si="4"/>
        <v>3.74</v>
      </c>
      <c r="G133" s="9">
        <v>347</v>
      </c>
      <c r="H133" s="29">
        <v>102.25</v>
      </c>
      <c r="I133" s="30">
        <f t="shared" si="5"/>
        <v>-0.46</v>
      </c>
      <c r="J133" s="9">
        <v>646</v>
      </c>
      <c r="K133" s="29">
        <v>150.74</v>
      </c>
      <c r="L133" s="30">
        <f t="shared" si="6"/>
        <v>10.26</v>
      </c>
      <c r="M133" s="9">
        <v>739</v>
      </c>
    </row>
    <row r="134" spans="1:13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33" si="4">IFERROR( ROUND((E86-E74)/E74*100,2),"")</f>
        <v>10.7</v>
      </c>
      <c r="G86" s="20">
        <v>169</v>
      </c>
      <c r="H86" s="43">
        <v>100.62</v>
      </c>
      <c r="I86" s="44">
        <f t="shared" ref="I86:I133" si="5">IFERROR( ROUND((H86-H74)/H74*100,2),"")</f>
        <v>-8.91</v>
      </c>
      <c r="J86" s="20">
        <v>269</v>
      </c>
      <c r="K86" s="43">
        <v>116.71</v>
      </c>
      <c r="L86" s="44">
        <f t="shared" ref="L86:L133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33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113.12</v>
      </c>
      <c r="C131" s="30">
        <f t="shared" si="7"/>
        <v>9.81</v>
      </c>
      <c r="D131" s="9">
        <v>405</v>
      </c>
      <c r="E131" s="29">
        <v>98.84</v>
      </c>
      <c r="F131" s="30">
        <f t="shared" si="4"/>
        <v>10.66</v>
      </c>
      <c r="G131" s="9">
        <v>154</v>
      </c>
      <c r="H131" s="29">
        <v>112.78</v>
      </c>
      <c r="I131" s="30">
        <f t="shared" si="5"/>
        <v>9.85</v>
      </c>
      <c r="J131" s="9">
        <v>186</v>
      </c>
      <c r="K131" s="29">
        <v>155.80000000000001</v>
      </c>
      <c r="L131" s="30">
        <f t="shared" si="6"/>
        <v>10.5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104.13</v>
      </c>
      <c r="C132" s="30">
        <f t="shared" si="7"/>
        <v>-0.04</v>
      </c>
      <c r="D132" s="9">
        <v>259</v>
      </c>
      <c r="E132" s="29">
        <v>101.68</v>
      </c>
      <c r="F132" s="30">
        <f t="shared" si="4"/>
        <v>10.07</v>
      </c>
      <c r="G132" s="9">
        <v>112</v>
      </c>
      <c r="H132" s="29">
        <v>95.23</v>
      </c>
      <c r="I132" s="30">
        <f t="shared" si="5"/>
        <v>-7.95</v>
      </c>
      <c r="J132" s="9">
        <v>122</v>
      </c>
      <c r="K132" s="29">
        <v>160.53</v>
      </c>
      <c r="L132" s="30">
        <f t="shared" si="6"/>
        <v>15.59</v>
      </c>
      <c r="M132" s="9">
        <v>25</v>
      </c>
    </row>
    <row r="133" spans="1:13" ht="25.5" customHeight="1" thickBot="1" x14ac:dyDescent="0.2">
      <c r="A133" s="96">
        <v>43282</v>
      </c>
      <c r="B133" s="30">
        <v>109.34</v>
      </c>
      <c r="C133" s="30">
        <f t="shared" si="7"/>
        <v>1.38</v>
      </c>
      <c r="D133" s="9">
        <v>315</v>
      </c>
      <c r="E133" s="29">
        <v>107.37</v>
      </c>
      <c r="F133" s="30">
        <f t="shared" si="4"/>
        <v>14.71</v>
      </c>
      <c r="G133" s="9">
        <v>135</v>
      </c>
      <c r="H133" s="29">
        <v>101.4</v>
      </c>
      <c r="I133" s="30">
        <f t="shared" si="5"/>
        <v>-5.33</v>
      </c>
      <c r="J133" s="9">
        <v>134</v>
      </c>
      <c r="K133" s="29">
        <v>149.16999999999999</v>
      </c>
      <c r="L133" s="30">
        <f t="shared" si="6"/>
        <v>-2.08</v>
      </c>
      <c r="M133" s="9">
        <v>46</v>
      </c>
    </row>
    <row r="134" spans="1:13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  <row r="135" spans="1:13" ht="17.25" x14ac:dyDescent="0.15">
      <c r="G135" s="110" t="s">
        <v>21</v>
      </c>
      <c r="H135" s="110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33 F22:F133 I22:I133 L22:L133">
    <cfRule type="expression" dxfId="18" priority="10">
      <formula>AVERAGE(D11:D22) &lt; 100</formula>
    </cfRule>
  </conditionalFormatting>
  <conditionalFormatting sqref="B21:B133 E21:E133 H21:H133 K21:K133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33" si="4">IFERROR( ROUND((E86-E74)/E74*100,2),"")</f>
        <v>5.72</v>
      </c>
      <c r="G86" s="20">
        <v>98</v>
      </c>
      <c r="H86" s="43">
        <v>97</v>
      </c>
      <c r="I86" s="44">
        <f t="shared" ref="I86:I133" si="5">IFERROR( ROUND((H86-H74)/H74*100,2),"")</f>
        <v>12.15</v>
      </c>
      <c r="J86" s="20">
        <v>88</v>
      </c>
      <c r="K86" s="43">
        <v>127.97</v>
      </c>
      <c r="L86" s="44">
        <f t="shared" ref="L86:L133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33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104.68</v>
      </c>
      <c r="C131" s="30">
        <f t="shared" si="7"/>
        <v>3.74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98.59</v>
      </c>
      <c r="I131" s="30">
        <f t="shared" si="5"/>
        <v>-0.47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101.12</v>
      </c>
      <c r="C132" s="30">
        <f t="shared" si="7"/>
        <v>-4.21</v>
      </c>
      <c r="D132" s="9">
        <v>243</v>
      </c>
      <c r="E132" s="29">
        <v>92.65</v>
      </c>
      <c r="F132" s="30">
        <f t="shared" si="4"/>
        <v>1.41</v>
      </c>
      <c r="G132" s="9">
        <v>113</v>
      </c>
      <c r="H132" s="29">
        <v>98.41</v>
      </c>
      <c r="I132" s="30">
        <f t="shared" si="5"/>
        <v>-5.3</v>
      </c>
      <c r="J132" s="9">
        <v>95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thickBot="1" x14ac:dyDescent="0.2">
      <c r="A133" s="96">
        <v>43282</v>
      </c>
      <c r="B133" s="30">
        <v>96.18</v>
      </c>
      <c r="C133" s="30">
        <f t="shared" si="7"/>
        <v>-7.59</v>
      </c>
      <c r="D133" s="9">
        <v>215</v>
      </c>
      <c r="E133" s="29">
        <v>93.96</v>
      </c>
      <c r="F133" s="30">
        <f t="shared" si="4"/>
        <v>2.5</v>
      </c>
      <c r="G133" s="9">
        <v>98</v>
      </c>
      <c r="H133" s="29">
        <v>86.74</v>
      </c>
      <c r="I133" s="30">
        <f t="shared" si="5"/>
        <v>-16.920000000000002</v>
      </c>
      <c r="J133" s="9">
        <v>95</v>
      </c>
      <c r="K133" s="29">
        <v>170.18</v>
      </c>
      <c r="L133" s="30">
        <f t="shared" si="6"/>
        <v>7.1</v>
      </c>
      <c r="M133" s="9">
        <v>22</v>
      </c>
    </row>
    <row r="134" spans="1:13" ht="13.5" customHeight="1" x14ac:dyDescent="0.15">
      <c r="A134" s="108"/>
      <c r="B134" s="107"/>
      <c r="C134" s="107"/>
      <c r="D134" s="109"/>
      <c r="E134" s="107"/>
      <c r="F134" s="107"/>
      <c r="G134" s="109"/>
      <c r="H134" s="107"/>
      <c r="I134" s="107"/>
      <c r="J134" s="109"/>
      <c r="K134" s="107"/>
      <c r="L134" s="107"/>
      <c r="M134" s="109"/>
    </row>
    <row r="135" spans="1:13" ht="17.25" x14ac:dyDescent="0.15">
      <c r="G135" s="110" t="s">
        <v>21</v>
      </c>
      <c r="H135" s="110"/>
    </row>
    <row r="422" spans="1:13" x14ac:dyDescent="0.15">
      <c r="A422" s="108"/>
      <c r="B422" s="107"/>
      <c r="C422" s="107"/>
      <c r="D422" s="109"/>
      <c r="E422" s="107"/>
      <c r="F422" s="107"/>
      <c r="G422" s="109"/>
      <c r="H422" s="107"/>
      <c r="I422" s="107"/>
      <c r="J422" s="109"/>
      <c r="K422" s="107"/>
      <c r="L422" s="107"/>
      <c r="M422" s="109"/>
    </row>
  </sheetData>
  <phoneticPr fontId="1"/>
  <conditionalFormatting sqref="A1:M21 A23:M133 A22:B22 D22:M22">
    <cfRule type="expression" dxfId="16" priority="86">
      <formula>MATCH(MAX(A:A)+1,A:A, 1)-2&lt;=ROW($A1)=TRUE</formula>
    </cfRule>
  </conditionalFormatting>
  <conditionalFormatting sqref="E21:E133 B21:B133 H21:H133 K21:K133">
    <cfRule type="expression" dxfId="15" priority="9">
      <formula>AVERAGE(D10:D21) &lt; 100</formula>
    </cfRule>
  </conditionalFormatting>
  <conditionalFormatting sqref="C23:C133 F22:F133 I22:I133 L22:L133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2018-10-24T04:52:29Z</dcterms:modified>
</cp:coreProperties>
</file>