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愛知県Aichi!$A$1:$AF$47</definedName>
    <definedName name="_xlnm.Print_Area" localSheetId="1">'三大都市圏Three Metropolitan Areas'!$A$1:$AF$54</definedName>
    <definedName name="_xlnm.Print_Area" localSheetId="2">'三大都市圏以外の地域Other than TMA'!$A$1:$AF$54</definedName>
    <definedName name="_xlnm.Print_Area" localSheetId="0">全国Japan!$A$1:$AF$54</definedName>
    <definedName name="_xlnm.Print_Area" localSheetId="6">大阪府Osaka!$A$1:$AF$47</definedName>
    <definedName name="_xlnm.Print_Area" localSheetId="4">東京都Tokyo!$A$1:$AF$47</definedName>
    <definedName name="_xlnm.Print_Area" localSheetId="3">'南関東圏Tokyo including suburbs'!$A$1:$T$55</definedName>
  </definedNames>
  <calcPr calcId="144525"/>
</workbook>
</file>

<file path=xl/calcChain.xml><?xml version="1.0" encoding="utf-8"?>
<calcChain xmlns="http://schemas.openxmlformats.org/spreadsheetml/2006/main">
  <c r="AE45" i="83" l="1"/>
  <c r="AB45" i="83"/>
  <c r="Y45" i="83"/>
  <c r="V45" i="83"/>
  <c r="S45" i="83"/>
  <c r="P45" i="83"/>
  <c r="M45" i="83"/>
  <c r="J45" i="83"/>
  <c r="G45" i="83"/>
  <c r="D45" i="83"/>
  <c r="AE44" i="83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5" i="84"/>
  <c r="AB45" i="84"/>
  <c r="Y45" i="84"/>
  <c r="V45" i="84"/>
  <c r="S45" i="84"/>
  <c r="P45" i="84"/>
  <c r="M45" i="84"/>
  <c r="J45" i="84"/>
  <c r="G45" i="84"/>
  <c r="D45" i="84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5" i="75"/>
  <c r="AB45" i="75"/>
  <c r="Y45" i="75"/>
  <c r="V45" i="75"/>
  <c r="S45" i="75"/>
  <c r="P45" i="75"/>
  <c r="M45" i="75"/>
  <c r="J45" i="75"/>
  <c r="G45" i="75"/>
  <c r="D45" i="75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3" i="11"/>
  <c r="P53" i="11"/>
  <c r="M53" i="11"/>
  <c r="J53" i="11"/>
  <c r="G53" i="11"/>
  <c r="D53" i="11"/>
  <c r="S52" i="11"/>
  <c r="P52" i="11"/>
  <c r="M52" i="11"/>
  <c r="J52" i="11"/>
  <c r="G52" i="11"/>
  <c r="D52" i="11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3" i="81"/>
  <c r="AB53" i="81"/>
  <c r="Y53" i="81"/>
  <c r="V53" i="81"/>
  <c r="S53" i="81"/>
  <c r="P53" i="81"/>
  <c r="M53" i="81"/>
  <c r="J53" i="81"/>
  <c r="G53" i="81"/>
  <c r="D53" i="81"/>
  <c r="AE52" i="81"/>
  <c r="AB52" i="81"/>
  <c r="Y52" i="81"/>
  <c r="V52" i="81"/>
  <c r="S52" i="81"/>
  <c r="P52" i="81"/>
  <c r="M52" i="81"/>
  <c r="J52" i="81"/>
  <c r="G52" i="81"/>
  <c r="D52" i="8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3" i="82"/>
  <c r="AB53" i="82"/>
  <c r="Y53" i="82"/>
  <c r="V53" i="82"/>
  <c r="S53" i="82"/>
  <c r="P53" i="82"/>
  <c r="M53" i="82"/>
  <c r="J53" i="82"/>
  <c r="G53" i="82"/>
  <c r="D53" i="82"/>
  <c r="AE52" i="82"/>
  <c r="AB52" i="82"/>
  <c r="Y52" i="82"/>
  <c r="V52" i="82"/>
  <c r="S52" i="82"/>
  <c r="P52" i="82"/>
  <c r="M52" i="82"/>
  <c r="J52" i="82"/>
  <c r="G52" i="82"/>
  <c r="D52" i="82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3" i="73"/>
  <c r="AB53" i="73"/>
  <c r="Y53" i="73"/>
  <c r="V53" i="73"/>
  <c r="S53" i="73"/>
  <c r="P53" i="73"/>
  <c r="M53" i="73"/>
  <c r="J53" i="73"/>
  <c r="G53" i="73"/>
  <c r="D53" i="73"/>
  <c r="AE52" i="73"/>
  <c r="AB52" i="73"/>
  <c r="Y52" i="73"/>
  <c r="V52" i="73"/>
  <c r="S52" i="73"/>
  <c r="P52" i="73"/>
  <c r="M52" i="73"/>
  <c r="J52" i="73"/>
  <c r="G52" i="73"/>
  <c r="D52" i="73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<sst xmlns="http://schemas.openxmlformats.org/spreadsheetml/2006/main" count="553" uniqueCount="52">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</sst>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0" fontId="13" fillId="0" borderId="50" xfId="0" applyNumberFormat="1" applyFont="1" applyFill="1" applyBorder="1">
      <alignment vertical="center"/>
    </xf>
    <xf numFmtId="182" fontId="13" fillId="0" borderId="51" xfId="0" applyNumberFormat="1" applyFont="1" applyFill="1" applyBorder="1">
      <alignment vertical="center"/>
    </xf>
    <xf numFmtId="176" fontId="13" fillId="0" borderId="31" xfId="0" applyNumberFormat="1" applyFont="1" applyFill="1" applyBorder="1">
      <alignment vertical="center"/>
    </xf>
    <xf numFmtId="176" fontId="13" fillId="0" borderId="32" xfId="0" applyNumberFormat="1" applyFont="1" applyFill="1" applyBorder="1">
      <alignment vertical="center"/>
    </xf>
    <xf numFmtId="183" fontId="13" fillId="0" borderId="2" xfId="0" applyNumberFormat="1" applyFont="1" applyFill="1" applyBorder="1">
      <alignment vertical="center"/>
    </xf>
    <xf numFmtId="176" fontId="13" fillId="0" borderId="11" xfId="0" applyNumberFormat="1" applyFont="1" applyFill="1" applyBorder="1">
      <alignment vertical="center"/>
    </xf>
    <xf numFmtId="183" fontId="13" fillId="0" borderId="30" xfId="0" applyNumberFormat="1" applyFont="1" applyFill="1" applyBorder="1">
      <alignment vertical="center"/>
    </xf>
    <xf numFmtId="38" fontId="13" fillId="0" borderId="25" xfId="0" applyNumberFormat="1" applyFont="1" applyFill="1" applyBorder="1">
      <alignment vertical="center"/>
    </xf>
    <xf numFmtId="38" fontId="13" fillId="0" borderId="0" xfId="0" applyNumberFormat="1" applyFont="1" applyFill="1" applyBorder="1">
      <alignment vertical="center"/>
    </xf>
    <xf numFmtId="180" fontId="13" fillId="0" borderId="43" xfId="0" applyNumberFormat="1" applyFont="1" applyFill="1" applyBorder="1">
      <alignment vertical="center"/>
    </xf>
    <xf numFmtId="182" fontId="13" fillId="0" borderId="52" xfId="0" applyNumberFormat="1" applyFont="1" applyFill="1" applyBorder="1">
      <alignment vertical="center"/>
    </xf>
    <xf numFmtId="176" fontId="13" fillId="0" borderId="29" xfId="0" applyNumberFormat="1" applyFont="1" applyFill="1" applyBorder="1">
      <alignment vertical="center"/>
    </xf>
    <xf numFmtId="179" fontId="13" fillId="0" borderId="10" xfId="0" applyNumberFormat="1" applyFont="1" applyFill="1" applyBorder="1">
      <alignment vertical="center"/>
    </xf>
    <xf numFmtId="183" fontId="13" fillId="0" borderId="16" xfId="0" applyNumberFormat="1" applyFont="1" applyFill="1" applyBorder="1">
      <alignment vertical="center"/>
    </xf>
    <xf numFmtId="176" fontId="13" fillId="0" borderId="19" xfId="0" applyNumberFormat="1" applyFont="1" applyFill="1" applyBorder="1">
      <alignment vertical="center"/>
    </xf>
    <xf numFmtId="183" fontId="13" fillId="0" borderId="21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7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3" si="0">IFERROR(ROUND( (F15-F11)/F11*100,2),"")</f>
        <v>-14.45</v>
      </c>
      <c r="H15" s="140">
        <v>2008</v>
      </c>
      <c r="I15" s="5">
        <v>109.39</v>
      </c>
      <c r="J15" s="8">
        <f t="shared" ref="J15:J53" si="1">IFERROR(ROUND( (I15-I11)/I11*100,2),"")</f>
        <v>-11.3</v>
      </c>
      <c r="K15" s="140">
        <v>640</v>
      </c>
      <c r="L15" s="5">
        <v>108.51</v>
      </c>
      <c r="M15" s="8">
        <f t="shared" ref="M15:M53" si="2">IFERROR(ROUND( (L15-L11)/L11*100,2),"")</f>
        <v>-13.65</v>
      </c>
      <c r="N15" s="140">
        <v>445</v>
      </c>
      <c r="O15" s="5">
        <v>111.2</v>
      </c>
      <c r="P15" s="8">
        <f t="shared" ref="P15:P53" si="3">IFERROR(ROUND( (O15-O11)/O11*100,2),"")</f>
        <v>-10.97</v>
      </c>
      <c r="Q15" s="140">
        <v>211</v>
      </c>
      <c r="R15" s="19">
        <v>91.34</v>
      </c>
      <c r="S15" s="8">
        <f t="shared" ref="S15:S53" si="4">IFERROR(ROUND( (R15-R11)/R11*100,2),"")</f>
        <v>-24.34</v>
      </c>
      <c r="T15" s="140">
        <v>174</v>
      </c>
      <c r="U15" s="5">
        <v>98.06</v>
      </c>
      <c r="V15" s="8">
        <f t="shared" ref="V15:V53" si="5">IFERROR(ROUND( (U15-U11)/U11*100,2),"")</f>
        <v>-14.79</v>
      </c>
      <c r="W15" s="140">
        <v>538</v>
      </c>
      <c r="X15" s="5">
        <v>101.49</v>
      </c>
      <c r="Y15" s="8">
        <f t="shared" ref="Y15:Y53" si="6">IFERROR(ROUND( (X15-X11)/X11*100,2),"")</f>
        <v>-12.88</v>
      </c>
      <c r="Z15" s="140">
        <v>2676</v>
      </c>
      <c r="AA15" s="5">
        <v>103.6</v>
      </c>
      <c r="AB15" s="8">
        <f t="shared" ref="AB15:AB53" si="7">IFERROR(ROUND( (AA15-AA11)/AA11*100,2),"")</f>
        <v>-13.27</v>
      </c>
      <c r="AC15" s="140">
        <v>1454</v>
      </c>
      <c r="AD15" s="5">
        <v>99.09</v>
      </c>
      <c r="AE15" s="8">
        <f t="shared" ref="AE15:AE53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3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123.18</v>
      </c>
      <c r="D51" s="7">
        <f t="shared" si="9"/>
        <v>5.9</v>
      </c>
      <c r="E51" s="141">
        <v>6276</v>
      </c>
      <c r="F51" s="9">
        <v>131.05000000000001</v>
      </c>
      <c r="G51" s="7">
        <f t="shared" si="0"/>
        <v>4.8499999999999996</v>
      </c>
      <c r="H51" s="145">
        <v>3350</v>
      </c>
      <c r="I51" s="20">
        <v>135.58000000000001</v>
      </c>
      <c r="J51" s="7">
        <f t="shared" si="1"/>
        <v>0.21</v>
      </c>
      <c r="K51" s="145">
        <v>603</v>
      </c>
      <c r="L51" s="20">
        <v>133.41999999999999</v>
      </c>
      <c r="M51" s="7">
        <f t="shared" si="2"/>
        <v>6.76</v>
      </c>
      <c r="N51" s="141">
        <v>577</v>
      </c>
      <c r="O51" s="9">
        <v>127.08</v>
      </c>
      <c r="P51" s="7">
        <f t="shared" si="3"/>
        <v>11.77</v>
      </c>
      <c r="Q51" s="145">
        <v>235</v>
      </c>
      <c r="R51" s="20">
        <v>105.23</v>
      </c>
      <c r="S51" s="7">
        <f t="shared" si="4"/>
        <v>9.48</v>
      </c>
      <c r="T51" s="145">
        <v>208</v>
      </c>
      <c r="U51" s="20">
        <v>134.4</v>
      </c>
      <c r="V51" s="7">
        <f t="shared" si="5"/>
        <v>1.44</v>
      </c>
      <c r="W51" s="141">
        <v>1727</v>
      </c>
      <c r="X51" s="9">
        <v>103.18</v>
      </c>
      <c r="Y51" s="7">
        <f t="shared" si="6"/>
        <v>5.7</v>
      </c>
      <c r="Z51" s="145">
        <v>2926</v>
      </c>
      <c r="AA51" s="20">
        <v>102.84</v>
      </c>
      <c r="AB51" s="7">
        <f t="shared" si="7"/>
        <v>7.04</v>
      </c>
      <c r="AC51" s="145">
        <v>1599</v>
      </c>
      <c r="AD51" s="20">
        <v>103.29</v>
      </c>
      <c r="AE51" s="7">
        <f t="shared" si="8"/>
        <v>3.62</v>
      </c>
      <c r="AF51" s="141">
        <v>1327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124.21</v>
      </c>
      <c r="D52" s="7">
        <f t="shared" si="9"/>
        <v>3.56</v>
      </c>
      <c r="E52" s="141">
        <v>6536</v>
      </c>
      <c r="F52" s="9">
        <v>132.87</v>
      </c>
      <c r="G52" s="7">
        <f t="shared" si="0"/>
        <v>3.48</v>
      </c>
      <c r="H52" s="145">
        <v>3419</v>
      </c>
      <c r="I52" s="20">
        <v>138.91999999999999</v>
      </c>
      <c r="J52" s="7">
        <f t="shared" si="1"/>
        <v>3.55</v>
      </c>
      <c r="K52" s="145">
        <v>605</v>
      </c>
      <c r="L52" s="20">
        <v>143.68</v>
      </c>
      <c r="M52" s="7">
        <f t="shared" si="2"/>
        <v>11.98</v>
      </c>
      <c r="N52" s="141">
        <v>575</v>
      </c>
      <c r="O52" s="9">
        <v>119.78</v>
      </c>
      <c r="P52" s="7">
        <f t="shared" si="3"/>
        <v>-0.02</v>
      </c>
      <c r="Q52" s="145">
        <v>273</v>
      </c>
      <c r="R52" s="20">
        <v>95.72</v>
      </c>
      <c r="S52" s="7">
        <f t="shared" si="4"/>
        <v>-8.35</v>
      </c>
      <c r="T52" s="145">
        <v>181</v>
      </c>
      <c r="U52" s="20">
        <v>135.86000000000001</v>
      </c>
      <c r="V52" s="7">
        <f t="shared" si="5"/>
        <v>-0.32</v>
      </c>
      <c r="W52" s="141">
        <v>1785</v>
      </c>
      <c r="X52" s="9">
        <v>103.44</v>
      </c>
      <c r="Y52" s="7">
        <f t="shared" si="6"/>
        <v>3.11</v>
      </c>
      <c r="Z52" s="145">
        <v>3117</v>
      </c>
      <c r="AA52" s="20">
        <v>104.92</v>
      </c>
      <c r="AB52" s="7">
        <f t="shared" si="7"/>
        <v>4.3</v>
      </c>
      <c r="AC52" s="145">
        <v>1745</v>
      </c>
      <c r="AD52" s="20">
        <v>101.39</v>
      </c>
      <c r="AE52" s="7">
        <f t="shared" si="8"/>
        <v>1.72</v>
      </c>
      <c r="AF52" s="141">
        <v>1372</v>
      </c>
    </row>
    <row r="53" spans="1:32" s="161" customFormat="1" ht="24.75" customHeight="1" thickBot="1" x14ac:dyDescent="0.2">
      <c r="A53" s="162">
        <v>2018</v>
      </c>
      <c r="B53" s="163">
        <v>4</v>
      </c>
      <c r="C53" s="164">
        <v>120.37</v>
      </c>
      <c r="D53" s="165">
        <f t="shared" si="9"/>
        <v>-1.42</v>
      </c>
      <c r="E53" s="166">
        <v>6557</v>
      </c>
      <c r="F53" s="167">
        <v>130.94999999999999</v>
      </c>
      <c r="G53" s="165">
        <f t="shared" si="0"/>
        <v>-0.48</v>
      </c>
      <c r="H53" s="168">
        <v>3278</v>
      </c>
      <c r="I53" s="164">
        <v>140.30000000000001</v>
      </c>
      <c r="J53" s="165">
        <f t="shared" si="1"/>
        <v>8.01</v>
      </c>
      <c r="K53" s="168">
        <v>582</v>
      </c>
      <c r="L53" s="164">
        <v>136.04</v>
      </c>
      <c r="M53" s="165">
        <f t="shared" si="2"/>
        <v>-2.4</v>
      </c>
      <c r="N53" s="166">
        <v>582</v>
      </c>
      <c r="O53" s="167">
        <v>120.36</v>
      </c>
      <c r="P53" s="165">
        <f t="shared" si="3"/>
        <v>3.12</v>
      </c>
      <c r="Q53" s="168">
        <v>278</v>
      </c>
      <c r="R53" s="164">
        <v>103.18</v>
      </c>
      <c r="S53" s="165">
        <f t="shared" si="4"/>
        <v>-4.01</v>
      </c>
      <c r="T53" s="168">
        <v>204</v>
      </c>
      <c r="U53" s="164">
        <v>131.91999999999999</v>
      </c>
      <c r="V53" s="165">
        <f t="shared" si="5"/>
        <v>-2.0099999999999998</v>
      </c>
      <c r="W53" s="166">
        <v>1632</v>
      </c>
      <c r="X53" s="167">
        <v>99.39</v>
      </c>
      <c r="Y53" s="165">
        <f t="shared" si="6"/>
        <v>-2.85</v>
      </c>
      <c r="Z53" s="168">
        <v>3279</v>
      </c>
      <c r="AA53" s="164">
        <v>102.62</v>
      </c>
      <c r="AB53" s="165">
        <f t="shared" si="7"/>
        <v>1.92</v>
      </c>
      <c r="AC53" s="168">
        <v>1781</v>
      </c>
      <c r="AD53" s="164">
        <v>95.1</v>
      </c>
      <c r="AE53" s="165">
        <f t="shared" si="8"/>
        <v>-8.7200000000000006</v>
      </c>
      <c r="AF53" s="166">
        <v>1498</v>
      </c>
    </row>
    <row r="54" spans="1:32" ht="22.5" customHeight="1" x14ac:dyDescent="0.15">
      <c r="A54" s="116"/>
      <c r="B54" s="117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3" si="0">IFERROR(ROUND( (F15-F11)/F11*100,2),"")</f>
        <v>-16.760000000000002</v>
      </c>
      <c r="H15" s="140">
        <v>927</v>
      </c>
      <c r="I15" s="5">
        <v>105.35</v>
      </c>
      <c r="J15" s="8">
        <f t="shared" ref="J15:J53" si="1">IFERROR(ROUND( (I15-I11)/I11*100,2),"")</f>
        <v>-14.66</v>
      </c>
      <c r="K15" s="140">
        <v>316</v>
      </c>
      <c r="L15" s="5">
        <v>109.83</v>
      </c>
      <c r="M15" s="8">
        <f t="shared" ref="M15:M53" si="2">IFERROR(ROUND( (L15-L11)/L11*100,2),"")</f>
        <v>-14.22</v>
      </c>
      <c r="N15" s="140">
        <v>184</v>
      </c>
      <c r="O15" s="5">
        <v>110.26</v>
      </c>
      <c r="P15" s="8">
        <f t="shared" ref="P15:P53" si="3">IFERROR(ROUND( (O15-O11)/O11*100,2),"")</f>
        <v>-13.34</v>
      </c>
      <c r="Q15" s="140">
        <v>100</v>
      </c>
      <c r="R15" s="19">
        <v>81.96</v>
      </c>
      <c r="S15" s="8">
        <f t="shared" ref="S15:S53" si="4">IFERROR(ROUND( (R15-R11)/R11*100,2),"")</f>
        <v>-35.549999999999997</v>
      </c>
      <c r="T15" s="140">
        <v>68</v>
      </c>
      <c r="U15" s="5">
        <v>97.57</v>
      </c>
      <c r="V15" s="8">
        <f t="shared" ref="V15:V53" si="5">IFERROR(ROUND( (U15-U11)/U11*100,2),"")</f>
        <v>-15.86</v>
      </c>
      <c r="W15" s="140">
        <v>259</v>
      </c>
      <c r="X15" s="5">
        <v>100.28</v>
      </c>
      <c r="Y15" s="8">
        <f t="shared" ref="Y15:Y53" si="6">IFERROR(ROUND( (X15-X11)/X11*100,2),"")</f>
        <v>-14.89</v>
      </c>
      <c r="Z15" s="140">
        <v>1218</v>
      </c>
      <c r="AA15" s="5">
        <v>102.75</v>
      </c>
      <c r="AB15" s="8">
        <f t="shared" ref="AB15:AB53" si="7">IFERROR(ROUND( (AA15-AA11)/AA11*100,2),"")</f>
        <v>-15.12</v>
      </c>
      <c r="AC15" s="140">
        <v>643</v>
      </c>
      <c r="AD15" s="5">
        <v>97.49</v>
      </c>
      <c r="AE15" s="8">
        <f t="shared" ref="AE15:AE53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3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127.22</v>
      </c>
      <c r="D51" s="7">
        <f t="shared" si="9"/>
        <v>7.5</v>
      </c>
      <c r="E51" s="141">
        <v>2766</v>
      </c>
      <c r="F51" s="9">
        <v>132.77000000000001</v>
      </c>
      <c r="G51" s="7">
        <f t="shared" si="0"/>
        <v>5.36</v>
      </c>
      <c r="H51" s="145">
        <v>1595</v>
      </c>
      <c r="I51" s="20">
        <v>137.44999999999999</v>
      </c>
      <c r="J51" s="7">
        <f t="shared" si="1"/>
        <v>-0.26</v>
      </c>
      <c r="K51" s="145">
        <v>253</v>
      </c>
      <c r="L51" s="20">
        <v>135.72</v>
      </c>
      <c r="M51" s="7">
        <f t="shared" si="2"/>
        <v>8.14</v>
      </c>
      <c r="N51" s="141">
        <v>241</v>
      </c>
      <c r="O51" s="9">
        <v>135.63999999999999</v>
      </c>
      <c r="P51" s="7">
        <f t="shared" si="3"/>
        <v>12.01</v>
      </c>
      <c r="Q51" s="145">
        <v>92</v>
      </c>
      <c r="R51" s="20">
        <v>103.58</v>
      </c>
      <c r="S51" s="7">
        <f t="shared" si="4"/>
        <v>11.1</v>
      </c>
      <c r="T51" s="145">
        <v>85</v>
      </c>
      <c r="U51" s="20">
        <v>133.41</v>
      </c>
      <c r="V51" s="7">
        <f t="shared" si="5"/>
        <v>3.35</v>
      </c>
      <c r="W51" s="141">
        <v>924</v>
      </c>
      <c r="X51" s="9">
        <v>109.93</v>
      </c>
      <c r="Y51" s="7">
        <f t="shared" si="6"/>
        <v>9.43</v>
      </c>
      <c r="Z51" s="145">
        <v>1171</v>
      </c>
      <c r="AA51" s="20">
        <v>110.19</v>
      </c>
      <c r="AB51" s="7">
        <f t="shared" si="7"/>
        <v>10.97</v>
      </c>
      <c r="AC51" s="145">
        <v>639</v>
      </c>
      <c r="AD51" s="20">
        <v>109.09</v>
      </c>
      <c r="AE51" s="7">
        <f t="shared" si="8"/>
        <v>6.8</v>
      </c>
      <c r="AF51" s="141">
        <v>532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127.1</v>
      </c>
      <c r="D52" s="7">
        <f t="shared" si="9"/>
        <v>3.51</v>
      </c>
      <c r="E52" s="141">
        <v>2965</v>
      </c>
      <c r="F52" s="9">
        <v>133.63</v>
      </c>
      <c r="G52" s="7">
        <f t="shared" si="0"/>
        <v>3.88</v>
      </c>
      <c r="H52" s="145">
        <v>1678</v>
      </c>
      <c r="I52" s="20">
        <v>146.04</v>
      </c>
      <c r="J52" s="7">
        <f t="shared" si="1"/>
        <v>6.94</v>
      </c>
      <c r="K52" s="145">
        <v>255</v>
      </c>
      <c r="L52" s="20">
        <v>147.09</v>
      </c>
      <c r="M52" s="7">
        <f t="shared" si="2"/>
        <v>14.36</v>
      </c>
      <c r="N52" s="141">
        <v>273</v>
      </c>
      <c r="O52" s="9">
        <v>119.38</v>
      </c>
      <c r="P52" s="7">
        <f t="shared" si="3"/>
        <v>-1.6</v>
      </c>
      <c r="Q52" s="145">
        <v>134</v>
      </c>
      <c r="R52" s="20">
        <v>93.93</v>
      </c>
      <c r="S52" s="7">
        <f t="shared" si="4"/>
        <v>-10.11</v>
      </c>
      <c r="T52" s="145">
        <v>65</v>
      </c>
      <c r="U52" s="20">
        <v>132.74</v>
      </c>
      <c r="V52" s="7">
        <f t="shared" si="5"/>
        <v>-1.22</v>
      </c>
      <c r="W52" s="141">
        <v>951</v>
      </c>
      <c r="X52" s="9">
        <v>108.23</v>
      </c>
      <c r="Y52" s="7">
        <f t="shared" si="6"/>
        <v>1.87</v>
      </c>
      <c r="Z52" s="145">
        <v>1287</v>
      </c>
      <c r="AA52" s="20">
        <v>113.23</v>
      </c>
      <c r="AB52" s="7">
        <f t="shared" si="7"/>
        <v>5.15</v>
      </c>
      <c r="AC52" s="145">
        <v>680</v>
      </c>
      <c r="AD52" s="20">
        <v>102.47</v>
      </c>
      <c r="AE52" s="7">
        <f t="shared" si="8"/>
        <v>-1.41</v>
      </c>
      <c r="AF52" s="141">
        <v>607</v>
      </c>
    </row>
    <row r="53" spans="1:32" s="161" customFormat="1" ht="24.75" customHeight="1" x14ac:dyDescent="0.15">
      <c r="A53" s="162">
        <v>2018</v>
      </c>
      <c r="B53" s="163">
        <v>4</v>
      </c>
      <c r="C53" s="164">
        <v>124.29</v>
      </c>
      <c r="D53" s="165">
        <f t="shared" si="9"/>
        <v>-1.74</v>
      </c>
      <c r="E53" s="166">
        <v>2978</v>
      </c>
      <c r="F53" s="167">
        <v>133.03</v>
      </c>
      <c r="G53" s="165">
        <f t="shared" si="0"/>
        <v>-0.75</v>
      </c>
      <c r="H53" s="168">
        <v>1568</v>
      </c>
      <c r="I53" s="164">
        <v>148.72999999999999</v>
      </c>
      <c r="J53" s="165">
        <f t="shared" si="1"/>
        <v>12.05</v>
      </c>
      <c r="K53" s="168">
        <v>252</v>
      </c>
      <c r="L53" s="164">
        <v>136.69</v>
      </c>
      <c r="M53" s="165">
        <f t="shared" si="2"/>
        <v>-5.65</v>
      </c>
      <c r="N53" s="166">
        <v>263</v>
      </c>
      <c r="O53" s="167">
        <v>122.85</v>
      </c>
      <c r="P53" s="165">
        <f t="shared" si="3"/>
        <v>2.5099999999999998</v>
      </c>
      <c r="Q53" s="168">
        <v>130</v>
      </c>
      <c r="R53" s="164">
        <v>103.29</v>
      </c>
      <c r="S53" s="165">
        <f t="shared" si="4"/>
        <v>-3.79</v>
      </c>
      <c r="T53" s="168">
        <v>75</v>
      </c>
      <c r="U53" s="164">
        <v>129.87</v>
      </c>
      <c r="V53" s="165">
        <f t="shared" si="5"/>
        <v>-1.88</v>
      </c>
      <c r="W53" s="166">
        <v>848</v>
      </c>
      <c r="X53" s="167">
        <v>103.19</v>
      </c>
      <c r="Y53" s="165">
        <f t="shared" si="6"/>
        <v>-3.85</v>
      </c>
      <c r="Z53" s="168">
        <v>1410</v>
      </c>
      <c r="AA53" s="164">
        <v>111.22</v>
      </c>
      <c r="AB53" s="165">
        <f t="shared" si="7"/>
        <v>3.86</v>
      </c>
      <c r="AC53" s="168">
        <v>754</v>
      </c>
      <c r="AD53" s="164">
        <v>93.29</v>
      </c>
      <c r="AE53" s="165">
        <f t="shared" si="8"/>
        <v>-13.13</v>
      </c>
      <c r="AF53" s="166">
        <v>656</v>
      </c>
    </row>
    <row r="54" spans="1:32" x14ac:dyDescent="0.15">
      <c r="A54" s="40"/>
      <c r="B54" s="130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181" spans="1:1" x14ac:dyDescent="0.15">
      <c r="A181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3" si="0">IFERROR(ROUND( (F15-F11)/F11*100,2),"")</f>
        <v>-7.42</v>
      </c>
      <c r="H15" s="140">
        <v>1081</v>
      </c>
      <c r="I15" s="5">
        <v>116.73</v>
      </c>
      <c r="J15" s="8">
        <f t="shared" ref="J15:J53" si="1">IFERROR(ROUND( (I15-I11)/I11*100,2),"")</f>
        <v>-5.08</v>
      </c>
      <c r="K15" s="140">
        <v>324</v>
      </c>
      <c r="L15" s="5">
        <v>105.75</v>
      </c>
      <c r="M15" s="8">
        <f t="shared" ref="M15:M53" si="2">IFERROR(ROUND( (L15-L11)/L11*100,2),"")</f>
        <v>-7.82</v>
      </c>
      <c r="N15" s="140">
        <v>261</v>
      </c>
      <c r="O15" s="5">
        <v>114.38</v>
      </c>
      <c r="P15" s="8">
        <f t="shared" ref="P15:P53" si="3">IFERROR(ROUND( (O15-O11)/O11*100,2),"")</f>
        <v>-4.78</v>
      </c>
      <c r="Q15" s="140">
        <v>111</v>
      </c>
      <c r="R15" s="19">
        <v>103.09</v>
      </c>
      <c r="S15" s="8">
        <f t="shared" ref="S15:S53" si="4">IFERROR(ROUND( (R15-R11)/R11*100,2),"")</f>
        <v>-7.42</v>
      </c>
      <c r="T15" s="140">
        <v>106</v>
      </c>
      <c r="U15" s="5">
        <v>99.52</v>
      </c>
      <c r="V15" s="8">
        <f t="shared" ref="V15:V53" si="5">IFERROR(ROUND( (U15-U11)/U11*100,2),"")</f>
        <v>-10.78</v>
      </c>
      <c r="W15" s="140">
        <v>279</v>
      </c>
      <c r="X15" s="5">
        <v>103.81</v>
      </c>
      <c r="Y15" s="8">
        <f t="shared" ref="Y15:Y53" si="6">IFERROR(ROUND( (X15-X11)/X11*100,2),"")</f>
        <v>-8.94</v>
      </c>
      <c r="Z15" s="140">
        <v>1458</v>
      </c>
      <c r="AA15" s="5">
        <v>105.19</v>
      </c>
      <c r="AB15" s="8">
        <f t="shared" ref="AB15:AB53" si="7">IFERROR(ROUND( (AA15-AA11)/AA11*100,2),"")</f>
        <v>-9.4600000000000009</v>
      </c>
      <c r="AC15" s="140">
        <v>811</v>
      </c>
      <c r="AD15" s="5">
        <v>102.22</v>
      </c>
      <c r="AE15" s="8">
        <f t="shared" ref="AE15:AE53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3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3510</v>
      </c>
      <c r="F51" s="9">
        <v>126.26</v>
      </c>
      <c r="G51" s="7">
        <f t="shared" si="0"/>
        <v>2.85</v>
      </c>
      <c r="H51" s="145">
        <v>1755</v>
      </c>
      <c r="I51" s="20">
        <v>133.04</v>
      </c>
      <c r="J51" s="7">
        <f t="shared" si="1"/>
        <v>1.23</v>
      </c>
      <c r="K51" s="145">
        <v>350</v>
      </c>
      <c r="L51" s="20">
        <v>122.77</v>
      </c>
      <c r="M51" s="7">
        <f t="shared" si="2"/>
        <v>0.13</v>
      </c>
      <c r="N51" s="141">
        <v>336</v>
      </c>
      <c r="O51" s="9">
        <v>113.08</v>
      </c>
      <c r="P51" s="7">
        <f t="shared" si="3"/>
        <v>16.78</v>
      </c>
      <c r="Q51" s="145">
        <v>143</v>
      </c>
      <c r="R51" s="20">
        <v>107.05</v>
      </c>
      <c r="S51" s="7">
        <f t="shared" si="4"/>
        <v>6.55</v>
      </c>
      <c r="T51" s="145">
        <v>123</v>
      </c>
      <c r="U51" s="20">
        <v>140.18</v>
      </c>
      <c r="V51" s="7">
        <f t="shared" si="5"/>
        <v>-2.14</v>
      </c>
      <c r="W51" s="141">
        <v>803</v>
      </c>
      <c r="X51" s="9">
        <v>92.21</v>
      </c>
      <c r="Y51" s="7">
        <f t="shared" si="6"/>
        <v>0.03</v>
      </c>
      <c r="Z51" s="145">
        <v>1755</v>
      </c>
      <c r="AA51" s="20">
        <v>88.62</v>
      </c>
      <c r="AB51" s="7">
        <f t="shared" si="7"/>
        <v>-0.87</v>
      </c>
      <c r="AC51" s="145">
        <v>960</v>
      </c>
      <c r="AD51" s="20">
        <v>96.26</v>
      </c>
      <c r="AE51" s="7">
        <f t="shared" si="8"/>
        <v>0.94</v>
      </c>
      <c r="AF51" s="141">
        <v>795</v>
      </c>
    </row>
    <row r="52" spans="1:32" s="104" customFormat="1" ht="24.75" customHeight="1" x14ac:dyDescent="0.15">
      <c r="A52" s="90">
        <v>2018</v>
      </c>
      <c r="B52" s="124">
        <v>3</v>
      </c>
      <c r="C52" s="20">
        <v>116.93</v>
      </c>
      <c r="D52" s="7">
        <f t="shared" si="9"/>
        <v>3.51</v>
      </c>
      <c r="E52" s="141">
        <v>3571</v>
      </c>
      <c r="F52" s="9">
        <v>130.28</v>
      </c>
      <c r="G52" s="7">
        <f t="shared" si="0"/>
        <v>1.98</v>
      </c>
      <c r="H52" s="145">
        <v>1741</v>
      </c>
      <c r="I52" s="20">
        <v>128.34</v>
      </c>
      <c r="J52" s="7">
        <f t="shared" si="1"/>
        <v>-1.35</v>
      </c>
      <c r="K52" s="145">
        <v>350</v>
      </c>
      <c r="L52" s="20">
        <v>128.26</v>
      </c>
      <c r="M52" s="7">
        <f t="shared" si="2"/>
        <v>1.43</v>
      </c>
      <c r="N52" s="141">
        <v>302</v>
      </c>
      <c r="O52" s="9">
        <v>119.09</v>
      </c>
      <c r="P52" s="7">
        <f t="shared" si="3"/>
        <v>5.81</v>
      </c>
      <c r="Q52" s="145">
        <v>139</v>
      </c>
      <c r="R52" s="20">
        <v>98.37</v>
      </c>
      <c r="S52" s="7">
        <f t="shared" si="4"/>
        <v>-4.09</v>
      </c>
      <c r="T52" s="145">
        <v>116</v>
      </c>
      <c r="U52" s="20">
        <v>145.66</v>
      </c>
      <c r="V52" s="7">
        <f t="shared" si="5"/>
        <v>1.58</v>
      </c>
      <c r="W52" s="141">
        <v>834</v>
      </c>
      <c r="X52" s="9">
        <v>95.26</v>
      </c>
      <c r="Y52" s="7">
        <f t="shared" si="6"/>
        <v>5.41</v>
      </c>
      <c r="Z52" s="145">
        <v>1830</v>
      </c>
      <c r="AA52" s="20">
        <v>91.67</v>
      </c>
      <c r="AB52" s="7">
        <f t="shared" si="7"/>
        <v>3.78</v>
      </c>
      <c r="AC52" s="145">
        <v>1065</v>
      </c>
      <c r="AD52" s="20">
        <v>99.5</v>
      </c>
      <c r="AE52" s="7">
        <f t="shared" si="8"/>
        <v>7.34</v>
      </c>
      <c r="AF52" s="141">
        <v>765</v>
      </c>
    </row>
    <row r="53" spans="1:32" s="161" customFormat="1" ht="24.75" customHeight="1" x14ac:dyDescent="0.15">
      <c r="A53" s="162">
        <v>2018</v>
      </c>
      <c r="B53" s="163">
        <v>4</v>
      </c>
      <c r="C53" s="164">
        <v>111.38</v>
      </c>
      <c r="D53" s="165">
        <f t="shared" si="9"/>
        <v>-0.04</v>
      </c>
      <c r="E53" s="166">
        <v>3579</v>
      </c>
      <c r="F53" s="167">
        <v>124.7</v>
      </c>
      <c r="G53" s="165">
        <f t="shared" si="0"/>
        <v>0.32</v>
      </c>
      <c r="H53" s="168">
        <v>1710</v>
      </c>
      <c r="I53" s="164">
        <v>122.49</v>
      </c>
      <c r="J53" s="165">
        <f t="shared" si="1"/>
        <v>-1.31</v>
      </c>
      <c r="K53" s="168">
        <v>330</v>
      </c>
      <c r="L53" s="164">
        <v>132.51</v>
      </c>
      <c r="M53" s="165">
        <f t="shared" si="2"/>
        <v>12.11</v>
      </c>
      <c r="N53" s="166">
        <v>319</v>
      </c>
      <c r="O53" s="167">
        <v>115.45</v>
      </c>
      <c r="P53" s="165">
        <f t="shared" si="3"/>
        <v>13.51</v>
      </c>
      <c r="Q53" s="168">
        <v>148</v>
      </c>
      <c r="R53" s="164">
        <v>100.87</v>
      </c>
      <c r="S53" s="165">
        <f t="shared" si="4"/>
        <v>-5.27</v>
      </c>
      <c r="T53" s="168">
        <v>129</v>
      </c>
      <c r="U53" s="164">
        <v>137.88</v>
      </c>
      <c r="V53" s="165">
        <f t="shared" si="5"/>
        <v>-3.27</v>
      </c>
      <c r="W53" s="166">
        <v>784</v>
      </c>
      <c r="X53" s="167">
        <v>93.22</v>
      </c>
      <c r="Y53" s="165">
        <f t="shared" si="6"/>
        <v>-0.76</v>
      </c>
      <c r="Z53" s="168">
        <v>1869</v>
      </c>
      <c r="AA53" s="164">
        <v>88.68</v>
      </c>
      <c r="AB53" s="165">
        <f t="shared" si="7"/>
        <v>-1.24</v>
      </c>
      <c r="AC53" s="168">
        <v>1027</v>
      </c>
      <c r="AD53" s="164">
        <v>98.62</v>
      </c>
      <c r="AE53" s="165">
        <f t="shared" si="8"/>
        <v>-0.15</v>
      </c>
      <c r="AF53" s="166">
        <v>842</v>
      </c>
    </row>
    <row r="54" spans="1:32" x14ac:dyDescent="0.15">
      <c r="A54" s="40"/>
      <c r="B54" s="130"/>
      <c r="C54" s="40"/>
      <c r="D54" s="40"/>
      <c r="E54" s="40"/>
      <c r="F54" s="40"/>
      <c r="G54" s="40"/>
      <c r="H54" s="40"/>
      <c r="I54" s="40"/>
      <c r="J54" s="5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181" spans="1:1" x14ac:dyDescent="0.15">
      <c r="A181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3" si="0">IFERROR(ROUND( (F15-F11)/F11*100,2),"")</f>
        <v>-12.11</v>
      </c>
      <c r="H15" s="140">
        <v>93</v>
      </c>
      <c r="I15" s="19">
        <v>100.86</v>
      </c>
      <c r="J15" s="8">
        <f t="shared" ref="J15:J53" si="1">IFERROR(ROUND( (I15-I11)/I11*100,2),"")</f>
        <v>-8.57</v>
      </c>
      <c r="K15" s="140">
        <v>197</v>
      </c>
      <c r="L15" s="19">
        <v>99.74</v>
      </c>
      <c r="M15" s="8">
        <f t="shared" ref="M15:M53" si="2">IFERROR(ROUND( (L15-L11)/L11*100,2),"")</f>
        <v>-19.149999999999999</v>
      </c>
      <c r="N15" s="140">
        <v>614</v>
      </c>
      <c r="O15" s="19">
        <v>99.98</v>
      </c>
      <c r="P15" s="8">
        <f t="shared" ref="P15:P53" si="3">IFERROR(ROUND( (O15-O11)/O11*100,2),"")</f>
        <v>-19.059999999999999</v>
      </c>
      <c r="Q15" s="140">
        <v>343</v>
      </c>
      <c r="R15" s="19">
        <v>99.42</v>
      </c>
      <c r="S15" s="8">
        <f t="shared" ref="S15:S53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3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x14ac:dyDescent="0.15">
      <c r="A51" s="90">
        <v>2018</v>
      </c>
      <c r="B51" s="124">
        <v>2</v>
      </c>
      <c r="C51" s="20">
        <v>149.41999999999999</v>
      </c>
      <c r="D51" s="7">
        <f t="shared" si="5"/>
        <v>8.33</v>
      </c>
      <c r="E51" s="141">
        <v>139</v>
      </c>
      <c r="F51" s="9">
        <v>155.36000000000001</v>
      </c>
      <c r="G51" s="7">
        <f t="shared" si="0"/>
        <v>4.8899999999999997</v>
      </c>
      <c r="H51" s="145">
        <v>112</v>
      </c>
      <c r="I51" s="20">
        <v>130.18</v>
      </c>
      <c r="J51" s="7">
        <f t="shared" si="1"/>
        <v>2.34</v>
      </c>
      <c r="K51" s="145">
        <v>598</v>
      </c>
      <c r="L51" s="20">
        <v>118.83</v>
      </c>
      <c r="M51" s="7">
        <f t="shared" si="2"/>
        <v>10.89</v>
      </c>
      <c r="N51" s="141">
        <v>542</v>
      </c>
      <c r="O51" s="9">
        <v>118.33</v>
      </c>
      <c r="P51" s="7">
        <f t="shared" si="3"/>
        <v>16.68</v>
      </c>
      <c r="Q51" s="145">
        <v>301</v>
      </c>
      <c r="R51" s="20">
        <v>117.72</v>
      </c>
      <c r="S51" s="7">
        <f t="shared" si="4"/>
        <v>0.27</v>
      </c>
      <c r="T51" s="141">
        <v>241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s="104" customFormat="1" ht="24.75" customHeight="1" x14ac:dyDescent="0.15">
      <c r="A52" s="90">
        <v>2018</v>
      </c>
      <c r="B52" s="124">
        <v>3</v>
      </c>
      <c r="C52" s="20">
        <v>162.62</v>
      </c>
      <c r="D52" s="7">
        <f t="shared" si="5"/>
        <v>27.15</v>
      </c>
      <c r="E52" s="141">
        <v>142</v>
      </c>
      <c r="F52" s="9">
        <v>165.15</v>
      </c>
      <c r="G52" s="7">
        <f t="shared" si="0"/>
        <v>6.25</v>
      </c>
      <c r="H52" s="145">
        <v>136</v>
      </c>
      <c r="I52" s="20">
        <v>133</v>
      </c>
      <c r="J52" s="7">
        <f t="shared" si="1"/>
        <v>1.69</v>
      </c>
      <c r="K52" s="145">
        <v>581</v>
      </c>
      <c r="L52" s="20">
        <v>118.97</v>
      </c>
      <c r="M52" s="7">
        <f t="shared" si="2"/>
        <v>2.62</v>
      </c>
      <c r="N52" s="141">
        <v>607</v>
      </c>
      <c r="O52" s="9">
        <v>123.63</v>
      </c>
      <c r="P52" s="7">
        <f t="shared" si="3"/>
        <v>6.84</v>
      </c>
      <c r="Q52" s="145">
        <v>315</v>
      </c>
      <c r="R52" s="20">
        <v>112.09</v>
      </c>
      <c r="S52" s="7">
        <f t="shared" si="4"/>
        <v>-2.15</v>
      </c>
      <c r="T52" s="141">
        <v>292</v>
      </c>
      <c r="U52" s="160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</row>
    <row r="53" spans="1:32" s="161" customFormat="1" ht="24.75" customHeight="1" thickBot="1" x14ac:dyDescent="0.2">
      <c r="A53" s="162">
        <v>2018</v>
      </c>
      <c r="B53" s="163">
        <v>4</v>
      </c>
      <c r="C53" s="164">
        <v>161.91</v>
      </c>
      <c r="D53" s="165">
        <f t="shared" si="5"/>
        <v>17.760000000000002</v>
      </c>
      <c r="E53" s="166">
        <v>144</v>
      </c>
      <c r="F53" s="167">
        <v>158.19999999999999</v>
      </c>
      <c r="G53" s="165">
        <f t="shared" si="0"/>
        <v>-4.84</v>
      </c>
      <c r="H53" s="168">
        <v>132</v>
      </c>
      <c r="I53" s="164">
        <v>127.76</v>
      </c>
      <c r="J53" s="165">
        <f t="shared" si="1"/>
        <v>0.78</v>
      </c>
      <c r="K53" s="168">
        <v>546</v>
      </c>
      <c r="L53" s="164">
        <v>110.93</v>
      </c>
      <c r="M53" s="165">
        <f t="shared" si="2"/>
        <v>-3.3</v>
      </c>
      <c r="N53" s="166">
        <v>683</v>
      </c>
      <c r="O53" s="167">
        <v>113.51</v>
      </c>
      <c r="P53" s="165">
        <f t="shared" si="3"/>
        <v>3.33</v>
      </c>
      <c r="Q53" s="168">
        <v>370</v>
      </c>
      <c r="R53" s="164">
        <v>106.25</v>
      </c>
      <c r="S53" s="165">
        <f t="shared" si="4"/>
        <v>-11.63</v>
      </c>
      <c r="T53" s="166">
        <v>313</v>
      </c>
      <c r="U53" s="169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</row>
    <row r="54" spans="1:32" ht="17.25" x14ac:dyDescent="0.15">
      <c r="A54" s="102"/>
      <c r="B54" s="133"/>
      <c r="C54" s="103"/>
      <c r="D54" s="103"/>
      <c r="E54" s="103"/>
      <c r="F54" s="103"/>
      <c r="G54" s="103"/>
      <c r="H54" s="103"/>
      <c r="I54" s="103"/>
      <c r="J54" s="103"/>
      <c r="K54" s="103"/>
      <c r="L54" s="40"/>
      <c r="M54" s="40"/>
      <c r="N54" s="40"/>
      <c r="O54" s="40"/>
      <c r="P54" s="40"/>
      <c r="Q54" s="40"/>
      <c r="R54" s="40"/>
      <c r="S54" s="40"/>
      <c r="T54" s="4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</row>
    <row r="55" spans="1:32" ht="17.25" x14ac:dyDescent="0.15">
      <c r="A55" s="60" t="s">
        <v>37</v>
      </c>
      <c r="B55" s="134"/>
      <c r="C55" s="50"/>
      <c r="D55" s="50"/>
      <c r="E55" s="50"/>
      <c r="F55" s="50"/>
      <c r="G55" s="50"/>
      <c r="H55" s="50"/>
      <c r="I55" s="50"/>
      <c r="J55" s="50"/>
      <c r="K55" s="50"/>
    </row>
  </sheetData>
  <phoneticPr fontId="1"/>
  <conditionalFormatting sqref="A11:T53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5" si="0">IFERROR(ROUND((F12-F11)/F11*100,2),"")</f>
        <v>15.51</v>
      </c>
      <c r="H12" s="140">
        <v>478</v>
      </c>
      <c r="I12" s="5">
        <v>190.15</v>
      </c>
      <c r="J12" s="92">
        <f t="shared" ref="J12:J45" si="1">IFERROR(ROUND((I12-I11)/I11*100,2),"")</f>
        <v>13.62</v>
      </c>
      <c r="K12" s="140">
        <v>237</v>
      </c>
      <c r="L12" s="5">
        <v>182.8</v>
      </c>
      <c r="M12" s="92">
        <f t="shared" ref="M12:M45" si="2">IFERROR(ROUND((L12-L11)/L11*100,2),"")</f>
        <v>18.66</v>
      </c>
      <c r="N12" s="140">
        <v>84</v>
      </c>
      <c r="O12" s="5">
        <v>49.15</v>
      </c>
      <c r="P12" s="92">
        <f t="shared" ref="P12:P45" si="3">IFERROR(ROUND((O12-O11)/O11*100,2),"")</f>
        <v>2.59</v>
      </c>
      <c r="Q12" s="140">
        <v>23</v>
      </c>
      <c r="R12" s="19">
        <v>112.58</v>
      </c>
      <c r="S12" s="92">
        <f t="shared" ref="S12:S45" si="4">IFERROR(ROUND((R12-R11)/R11*100,2),"")</f>
        <v>30.72</v>
      </c>
      <c r="T12" s="140">
        <v>33</v>
      </c>
      <c r="U12" s="5">
        <v>90.12</v>
      </c>
      <c r="V12" s="92">
        <f t="shared" ref="V12:V45" si="5">IFERROR(ROUND((U12-U11)/U11*100,2),"")</f>
        <v>16.34</v>
      </c>
      <c r="W12" s="140">
        <v>101</v>
      </c>
      <c r="X12" s="5">
        <v>180.65</v>
      </c>
      <c r="Y12" s="92">
        <f t="shared" ref="Y12:Y45" si="6">IFERROR(ROUND((X12-X11)/X11*100,2),"")</f>
        <v>26.3</v>
      </c>
      <c r="Z12" s="140">
        <v>1587</v>
      </c>
      <c r="AA12" s="5">
        <v>197.55</v>
      </c>
      <c r="AB12" s="92">
        <f t="shared" ref="AB12:AB45" si="7">IFERROR(ROUND((AA12-AA11)/AA11*100,2),"")</f>
        <v>33.22</v>
      </c>
      <c r="AC12" s="140">
        <v>1134</v>
      </c>
      <c r="AD12" s="5">
        <v>120.39</v>
      </c>
      <c r="AE12" s="92">
        <f t="shared" ref="AE12:AE45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5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s="161" customFormat="1" ht="24.75" customHeight="1" x14ac:dyDescent="0.15">
      <c r="A45" s="171">
        <v>43101</v>
      </c>
      <c r="B45" s="172"/>
      <c r="C45" s="173">
        <v>147.26</v>
      </c>
      <c r="D45" s="174">
        <f t="shared" si="9"/>
        <v>3.98</v>
      </c>
      <c r="E45" s="175">
        <v>3087</v>
      </c>
      <c r="F45" s="176">
        <v>155.26</v>
      </c>
      <c r="G45" s="174">
        <f t="shared" si="0"/>
        <v>3.96</v>
      </c>
      <c r="H45" s="177">
        <v>1822</v>
      </c>
      <c r="I45" s="173">
        <v>164.74</v>
      </c>
      <c r="J45" s="174">
        <f t="shared" si="1"/>
        <v>8.75</v>
      </c>
      <c r="K45" s="177">
        <v>253</v>
      </c>
      <c r="L45" s="173">
        <v>173.13</v>
      </c>
      <c r="M45" s="174">
        <f t="shared" si="2"/>
        <v>3.31</v>
      </c>
      <c r="N45" s="175">
        <v>336</v>
      </c>
      <c r="O45" s="176">
        <v>138.24</v>
      </c>
      <c r="P45" s="174">
        <f t="shared" si="3"/>
        <v>13.15</v>
      </c>
      <c r="Q45" s="177">
        <v>59</v>
      </c>
      <c r="R45" s="173">
        <v>131.06</v>
      </c>
      <c r="S45" s="174">
        <f t="shared" si="4"/>
        <v>6.45</v>
      </c>
      <c r="T45" s="177">
        <v>44</v>
      </c>
      <c r="U45" s="173">
        <v>137.09</v>
      </c>
      <c r="V45" s="174">
        <f t="shared" si="5"/>
        <v>4.6500000000000004</v>
      </c>
      <c r="W45" s="175">
        <v>1130</v>
      </c>
      <c r="X45" s="176">
        <v>121.17</v>
      </c>
      <c r="Y45" s="174">
        <f t="shared" si="6"/>
        <v>-0.42</v>
      </c>
      <c r="Z45" s="177">
        <v>1265</v>
      </c>
      <c r="AA45" s="173">
        <v>125.25</v>
      </c>
      <c r="AB45" s="174">
        <f t="shared" si="7"/>
        <v>3.41</v>
      </c>
      <c r="AC45" s="177">
        <v>621</v>
      </c>
      <c r="AD45" s="173">
        <v>112.56</v>
      </c>
      <c r="AE45" s="174">
        <f t="shared" si="8"/>
        <v>-8.52</v>
      </c>
      <c r="AF45" s="175">
        <v>644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17.25" x14ac:dyDescent="0.15">
      <c r="A47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5" si="0">IFERROR(ROUND((F12-F11)/F11*100,2),"")</f>
        <v>23.4</v>
      </c>
      <c r="H12" s="140">
        <v>122</v>
      </c>
      <c r="I12" s="5">
        <v>153.72999999999999</v>
      </c>
      <c r="J12" s="92">
        <f t="shared" ref="J12:J45" si="1">IFERROR(ROUND((I12-I11)/I11*100,2),"")</f>
        <v>2.5099999999999998</v>
      </c>
      <c r="K12" s="140">
        <v>56</v>
      </c>
      <c r="L12" s="5">
        <v>134.84</v>
      </c>
      <c r="M12" s="92">
        <f t="shared" ref="M12:M45" si="2">IFERROR(ROUND((L12-L11)/L11*100,2),"")</f>
        <v>43.55</v>
      </c>
      <c r="N12" s="140">
        <v>16</v>
      </c>
      <c r="O12" s="5">
        <v>171.79</v>
      </c>
      <c r="P12" s="92">
        <f t="shared" ref="P12:P45" si="3">IFERROR(ROUND((O12-O11)/O11*100,2),"")</f>
        <v>22.98</v>
      </c>
      <c r="Q12" s="140">
        <v>21</v>
      </c>
      <c r="R12" s="19">
        <v>145.19</v>
      </c>
      <c r="S12" s="92">
        <f t="shared" ref="S12:S45" si="4">IFERROR(ROUND((R12-R11)/R11*100,2),"")</f>
        <v>16.11</v>
      </c>
      <c r="T12" s="140">
        <v>21</v>
      </c>
      <c r="U12" s="5">
        <v>97.4</v>
      </c>
      <c r="V12" s="92">
        <f t="shared" ref="V12:V45" si="5">IFERROR(ROUND((U12-U11)/U11*100,2),"")</f>
        <v>9.67</v>
      </c>
      <c r="W12" s="140">
        <v>8</v>
      </c>
      <c r="X12" s="5">
        <v>124.39</v>
      </c>
      <c r="Y12" s="92">
        <f t="shared" ref="Y12:Y45" si="6">IFERROR(ROUND((X12-X11)/X11*100,2),"")</f>
        <v>-0.91</v>
      </c>
      <c r="Z12" s="140">
        <v>1202</v>
      </c>
      <c r="AA12" s="5">
        <v>145.81</v>
      </c>
      <c r="AB12" s="92">
        <f t="shared" ref="AB12:AB45" si="7">IFERROR(ROUND((AA12-AA11)/AA11*100,2),"")</f>
        <v>5.15</v>
      </c>
      <c r="AC12" s="140">
        <v>443</v>
      </c>
      <c r="AD12" s="5">
        <v>108.28</v>
      </c>
      <c r="AE12" s="92">
        <f t="shared" ref="AE12:AE45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5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s="161" customFormat="1" ht="24.75" customHeight="1" x14ac:dyDescent="0.15">
      <c r="A45" s="171">
        <v>43101</v>
      </c>
      <c r="B45" s="172"/>
      <c r="C45" s="173">
        <v>112</v>
      </c>
      <c r="D45" s="174">
        <f t="shared" si="9"/>
        <v>0.57999999999999996</v>
      </c>
      <c r="E45" s="175">
        <v>1794</v>
      </c>
      <c r="F45" s="176">
        <v>118.51</v>
      </c>
      <c r="G45" s="174">
        <f t="shared" si="0"/>
        <v>-1.71</v>
      </c>
      <c r="H45" s="177">
        <v>705</v>
      </c>
      <c r="I45" s="173">
        <v>124.58</v>
      </c>
      <c r="J45" s="174">
        <f t="shared" si="1"/>
        <v>-9.19</v>
      </c>
      <c r="K45" s="177">
        <v>92</v>
      </c>
      <c r="L45" s="173">
        <v>115.27</v>
      </c>
      <c r="M45" s="174">
        <f t="shared" si="2"/>
        <v>-5.64</v>
      </c>
      <c r="N45" s="175">
        <v>129</v>
      </c>
      <c r="O45" s="176">
        <v>108.08</v>
      </c>
      <c r="P45" s="174">
        <f t="shared" si="3"/>
        <v>3.49</v>
      </c>
      <c r="Q45" s="177">
        <v>66</v>
      </c>
      <c r="R45" s="173">
        <v>111.42</v>
      </c>
      <c r="S45" s="174">
        <f t="shared" si="4"/>
        <v>14.02</v>
      </c>
      <c r="T45" s="177">
        <v>38</v>
      </c>
      <c r="U45" s="173">
        <v>123.38</v>
      </c>
      <c r="V45" s="174">
        <f t="shared" si="5"/>
        <v>-2.37</v>
      </c>
      <c r="W45" s="175">
        <v>380</v>
      </c>
      <c r="X45" s="176">
        <v>105.87</v>
      </c>
      <c r="Y45" s="174">
        <f t="shared" si="6"/>
        <v>4.21</v>
      </c>
      <c r="Z45" s="177">
        <v>1089</v>
      </c>
      <c r="AA45" s="173">
        <v>121</v>
      </c>
      <c r="AB45" s="174">
        <f t="shared" si="7"/>
        <v>13.46</v>
      </c>
      <c r="AC45" s="177">
        <v>559</v>
      </c>
      <c r="AD45" s="173">
        <v>88.33</v>
      </c>
      <c r="AE45" s="174">
        <f t="shared" si="8"/>
        <v>-7.45</v>
      </c>
      <c r="AF45" s="175">
        <v>530</v>
      </c>
    </row>
    <row r="46" spans="1:32" x14ac:dyDescent="0.15">
      <c r="A46" s="100"/>
      <c r="B46" s="1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5" si="0">IFERROR(ROUND((F12-F11)/F11*100,2),"")</f>
        <v>8.48</v>
      </c>
      <c r="H12" s="140">
        <v>339</v>
      </c>
      <c r="I12" s="5">
        <v>205.32</v>
      </c>
      <c r="J12" s="92">
        <f t="shared" ref="J12:J45" si="1">IFERROR(ROUND((I12-I11)/I11*100,2),"")</f>
        <v>3.35</v>
      </c>
      <c r="K12" s="140">
        <v>176</v>
      </c>
      <c r="L12" s="5">
        <v>147.97</v>
      </c>
      <c r="M12" s="92">
        <f t="shared" ref="M12:M45" si="2">IFERROR(ROUND((L12-L11)/L11*100,2),"")</f>
        <v>5.86</v>
      </c>
      <c r="N12" s="140">
        <v>47</v>
      </c>
      <c r="O12" s="5">
        <v>145.56</v>
      </c>
      <c r="P12" s="92">
        <f t="shared" ref="P12:P45" si="3">IFERROR(ROUND((O12-O11)/O11*100,2),"")</f>
        <v>21.06</v>
      </c>
      <c r="Q12" s="140">
        <v>37</v>
      </c>
      <c r="R12" s="19">
        <v>169.78</v>
      </c>
      <c r="S12" s="92">
        <f t="shared" ref="S12:S45" si="4">IFERROR(ROUND((R12-R11)/R11*100,2),"")</f>
        <v>20.81</v>
      </c>
      <c r="T12" s="140">
        <v>34</v>
      </c>
      <c r="U12" s="5">
        <v>106.47</v>
      </c>
      <c r="V12" s="92">
        <f t="shared" ref="V12:V45" si="5">IFERROR(ROUND((U12-U11)/U11*100,2),"")</f>
        <v>-5.8</v>
      </c>
      <c r="W12" s="140">
        <v>45</v>
      </c>
      <c r="X12" s="5">
        <v>201.7</v>
      </c>
      <c r="Y12" s="92">
        <f t="shared" ref="Y12:Y45" si="6">IFERROR(ROUND((X12-X11)/X11*100,2),"")</f>
        <v>2.76</v>
      </c>
      <c r="Z12" s="140">
        <v>624</v>
      </c>
      <c r="AA12" s="5">
        <v>226.05</v>
      </c>
      <c r="AB12" s="92">
        <f t="shared" ref="AB12:AB45" si="7">IFERROR(ROUND((AA12-AA11)/AA11*100,2),"")</f>
        <v>-0.96</v>
      </c>
      <c r="AC12" s="140">
        <v>259</v>
      </c>
      <c r="AD12" s="5">
        <v>179.27</v>
      </c>
      <c r="AE12" s="92">
        <f t="shared" ref="AE12:AE45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5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x14ac:dyDescent="0.15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s="161" customFormat="1" ht="24.75" customHeight="1" thickBot="1" x14ac:dyDescent="0.2">
      <c r="A45" s="171">
        <v>43101</v>
      </c>
      <c r="B45" s="172"/>
      <c r="C45" s="173">
        <v>126.3</v>
      </c>
      <c r="D45" s="174">
        <f t="shared" si="9"/>
        <v>4.8099999999999996</v>
      </c>
      <c r="E45" s="175">
        <v>1615</v>
      </c>
      <c r="F45" s="176">
        <v>132.57</v>
      </c>
      <c r="G45" s="174">
        <f t="shared" si="0"/>
        <v>6.04</v>
      </c>
      <c r="H45" s="177">
        <v>1061</v>
      </c>
      <c r="I45" s="173">
        <v>156.53</v>
      </c>
      <c r="J45" s="174">
        <f t="shared" si="1"/>
        <v>7.5</v>
      </c>
      <c r="K45" s="177">
        <v>156</v>
      </c>
      <c r="L45" s="173">
        <v>132.5</v>
      </c>
      <c r="M45" s="174">
        <f t="shared" si="2"/>
        <v>6.9</v>
      </c>
      <c r="N45" s="175">
        <v>217</v>
      </c>
      <c r="O45" s="176">
        <v>122.54</v>
      </c>
      <c r="P45" s="174">
        <f t="shared" si="3"/>
        <v>13.31</v>
      </c>
      <c r="Q45" s="177">
        <v>93</v>
      </c>
      <c r="R45" s="173">
        <v>84.65</v>
      </c>
      <c r="S45" s="174">
        <f t="shared" si="4"/>
        <v>-23.66</v>
      </c>
      <c r="T45" s="177">
        <v>37</v>
      </c>
      <c r="U45" s="173">
        <v>138.47999999999999</v>
      </c>
      <c r="V45" s="174">
        <f t="shared" si="5"/>
        <v>2.9</v>
      </c>
      <c r="W45" s="175">
        <v>558</v>
      </c>
      <c r="X45" s="176">
        <v>109.14</v>
      </c>
      <c r="Y45" s="174">
        <f t="shared" si="6"/>
        <v>0.08</v>
      </c>
      <c r="Z45" s="177">
        <v>554</v>
      </c>
      <c r="AA45" s="173">
        <v>117.03</v>
      </c>
      <c r="AB45" s="174">
        <f t="shared" si="7"/>
        <v>-2.21</v>
      </c>
      <c r="AC45" s="177">
        <v>298</v>
      </c>
      <c r="AD45" s="173">
        <v>99.1</v>
      </c>
      <c r="AE45" s="174">
        <f t="shared" si="8"/>
        <v>0.3</v>
      </c>
      <c r="AF45" s="175">
        <v>256</v>
      </c>
    </row>
    <row r="46" spans="1:32" ht="17.25" x14ac:dyDescent="0.15">
      <c r="A46" s="100"/>
      <c r="B46" s="13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ht="22.5" customHeight="1" x14ac:dyDescent="0.15">
      <c r="A47" s="101" t="s">
        <v>51</v>
      </c>
    </row>
    <row r="48" spans="1:32" ht="18" thickBot="1" x14ac:dyDescent="0.2">
      <c r="B48" s="123"/>
    </row>
    <row r="49" spans="2:2" ht="17.25" x14ac:dyDescent="0.15">
      <c r="B49" s="124"/>
    </row>
    <row r="50" spans="2:2" ht="17.25" x14ac:dyDescent="0.15">
      <c r="B50" s="124"/>
    </row>
    <row r="51" spans="2:2" ht="17.25" x14ac:dyDescent="0.15">
      <c r="B51" s="124"/>
    </row>
    <row r="52" spans="2:2" ht="18" thickBot="1" x14ac:dyDescent="0.2">
      <c r="B52" s="123"/>
    </row>
    <row r="53" spans="2:2" ht="17.25" x14ac:dyDescent="0.15">
      <c r="B53" s="124"/>
    </row>
    <row r="54" spans="2:2" ht="17.25" x14ac:dyDescent="0.15">
      <c r="B54" s="124"/>
    </row>
    <row r="55" spans="2:2" ht="17.25" x14ac:dyDescent="0.15">
      <c r="B55" s="124"/>
    </row>
    <row r="56" spans="2:2" ht="18" thickBot="1" x14ac:dyDescent="0.2">
      <c r="B56" s="123"/>
    </row>
    <row r="57" spans="2:2" ht="17.25" x14ac:dyDescent="0.15">
      <c r="B57" s="124"/>
    </row>
    <row r="58" spans="2:2" ht="17.25" x14ac:dyDescent="0.15">
      <c r="B58" s="124"/>
    </row>
    <row r="59" spans="2:2" ht="17.25" x14ac:dyDescent="0.15">
      <c r="B59" s="124"/>
    </row>
    <row r="60" spans="2:2" ht="18" thickBot="1" x14ac:dyDescent="0.2">
      <c r="B60" s="123"/>
    </row>
    <row r="61" spans="2:2" ht="17.25" x14ac:dyDescent="0.15">
      <c r="B61" s="124"/>
    </row>
    <row r="62" spans="2:2" ht="17.25" x14ac:dyDescent="0.15">
      <c r="B62" s="124"/>
    </row>
    <row r="63" spans="2:2" ht="17.25" x14ac:dyDescent="0.15">
      <c r="B63" s="124"/>
    </row>
    <row r="64" spans="2:2" ht="18" thickBot="1" x14ac:dyDescent="0.2">
      <c r="B64" s="123"/>
    </row>
    <row r="65" spans="2:2" ht="17.25" x14ac:dyDescent="0.15">
      <c r="B65" s="124"/>
    </row>
    <row r="66" spans="2:2" ht="17.25" x14ac:dyDescent="0.15">
      <c r="B66" s="124"/>
    </row>
    <row r="67" spans="2:2" ht="17.25" x14ac:dyDescent="0.15">
      <c r="B67" s="124"/>
    </row>
    <row r="68" spans="2:2" ht="18" thickBot="1" x14ac:dyDescent="0.2">
      <c r="B68" s="123"/>
    </row>
    <row r="69" spans="2:2" ht="17.25" x14ac:dyDescent="0.15">
      <c r="B69" s="124"/>
    </row>
    <row r="70" spans="2:2" ht="17.25" x14ac:dyDescent="0.15">
      <c r="B70" s="124"/>
    </row>
    <row r="71" spans="2:2" ht="17.25" x14ac:dyDescent="0.15">
      <c r="B71" s="124"/>
    </row>
    <row r="72" spans="2:2" ht="18" thickBot="1" x14ac:dyDescent="0.2">
      <c r="B72" s="123"/>
    </row>
    <row r="73" spans="2:2" ht="17.25" x14ac:dyDescent="0.15">
      <c r="B73" s="124"/>
    </row>
    <row r="74" spans="2:2" ht="17.25" x14ac:dyDescent="0.15">
      <c r="B74" s="124"/>
    </row>
    <row r="75" spans="2:2" ht="17.25" x14ac:dyDescent="0.15">
      <c r="B75" s="124"/>
    </row>
    <row r="76" spans="2:2" ht="18" thickBot="1" x14ac:dyDescent="0.2">
      <c r="B76" s="123"/>
    </row>
    <row r="77" spans="2:2" ht="17.25" x14ac:dyDescent="0.15">
      <c r="B77" s="124"/>
    </row>
    <row r="78" spans="2:2" ht="17.25" x14ac:dyDescent="0.15">
      <c r="B78" s="124"/>
    </row>
    <row r="79" spans="2:2" ht="17.25" x14ac:dyDescent="0.15">
      <c r="B79" s="124"/>
    </row>
    <row r="80" spans="2:2" ht="18" thickBot="1" x14ac:dyDescent="0.2">
      <c r="B80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2019-05-02T09:05:37Z</dcterms:modified>
</cp:coreProperties>
</file>