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地整\"/>
    </mc:Choice>
  </mc:AlternateContent>
  <bookViews>
    <workbookView xWindow="0" yWindow="0" windowWidth="20490" windowHeight="7500" tabRatio="804" activeTab="1"/>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競争性のない随意契約によらざるを得ないもの!$A$4:$L$16</definedName>
    <definedName name="_xlnm._FilterDatabase" localSheetId="1" hidden="1">緊急の必要により競争に付することができないもの!$A$4:$K$6</definedName>
    <definedName name="_xlnm._FilterDatabase" localSheetId="2" hidden="1">様式７ｰ②!$A$7:$P$7</definedName>
    <definedName name="_xlnm.Print_Area" localSheetId="0">競争性のない随意契約によらざるを得ないもの!$A$1:$L$16</definedName>
    <definedName name="_xlnm.Print_Area" localSheetId="1">緊急の必要により競争に付することができないもの!$A$1:$K$6</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H5" i="2"/>
  <c r="H16" i="1"/>
  <c r="H15" i="1"/>
  <c r="H14" i="1"/>
  <c r="H13" i="1"/>
  <c r="H12" i="1"/>
  <c r="H11" i="1"/>
  <c r="H9" i="1"/>
  <c r="H8" i="1"/>
  <c r="H7" i="1"/>
  <c r="H6" i="1"/>
  <c r="H5" i="1"/>
  <c r="A12" i="7" l="1"/>
  <c r="A11" i="7"/>
  <c r="A10" i="7"/>
  <c r="A9" i="7"/>
  <c r="A8" i="7"/>
  <c r="A14" i="7" l="1"/>
  <c r="A15" i="7"/>
  <c r="A16" i="7"/>
  <c r="A17" i="7"/>
  <c r="A13" i="7"/>
</calcChain>
</file>

<file path=xl/sharedStrings.xml><?xml version="1.0" encoding="utf-8"?>
<sst xmlns="http://schemas.openxmlformats.org/spreadsheetml/2006/main" count="218" uniqueCount="128">
  <si>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</si>
  <si>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</si>
  <si>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</si>
  <si>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</si>
  <si>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</si>
  <si>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</si>
  <si>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</si>
  <si>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</si>
  <si>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</si>
  <si>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</si>
  <si>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</si>
  <si>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</si>
  <si>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</si>
  <si>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</si>
  <si>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</si>
  <si>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</si>
  <si>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</si>
  <si>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</si>
  <si>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</si>
  <si>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</si>
  <si>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</si>
  <si>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</si>
  <si>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</si>
  <si>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</si>
  <si>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</si>
  <si>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</si>
  <si>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</si>
  <si>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</si>
  <si>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</si>
  <si>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</si>
  <si>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</si>
  <si>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</si>
  <si>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</si>
  <si>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</si>
  <si>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</si>
  <si>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</si>
  <si>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</si>
  <si>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</si>
  <si>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</si>
  <si>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</si>
  <si>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t>
  </si>
  <si>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</si>
  <si>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</si>
  <si>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</si>
  <si>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</si>
  <si>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</si>
  <si>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</si>
  <si>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</si>
  <si>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</si>
  <si>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</si>
  <si>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</si>
  <si>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</si>
  <si>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</si>
  <si>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</si>
  <si>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</si>
  <si>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</si>
  <si>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</si>
  <si>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</si>
  <si>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</si>
  <si>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</si>
  <si>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</si>
  <si>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</si>
  <si>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</si>
  <si>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</si>
  <si>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</si>
  <si>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</si>
  <si>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</si>
  <si>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</si>
  <si>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</si>
  <si>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</si>
  <si>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</si>
  <si>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</si>
  <si>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</si>
  <si>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</si>
  <si>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</si>
  <si>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</si>
  <si>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</si>
  <si>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</si>
  <si>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</si>
  <si>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</si>
  <si>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</si>
  <si>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</si>
  <si>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</si>
  <si>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土地賃貸借（その１）</t>
    <rPh sb="0" eb="2">
      <t>トチ</t>
    </rPh>
    <rPh sb="2" eb="5">
      <t>チンタイシャク</t>
    </rPh>
    <phoneticPr fontId="2"/>
  </si>
  <si>
    <t>本契約は、新潟港湾・空港整備事務所　東港出張所の土地の借上を行うものである。
  当該土地の所有者は新潟県新潟地域振興局　新潟港湾事務所であり、本契約を履行できる唯一の者である。</t>
    <phoneticPr fontId="2"/>
  </si>
  <si>
    <t>土地賃貸借（その８）</t>
    <phoneticPr fontId="2"/>
  </si>
  <si>
    <t>　本契約は、新潟港（西港地区）航路泊地付帯施設工事等の作業ヤードとして土地の借上を行うものである。
  土地賃貸借にあたり、国有地等、種々調査した結果、当所が求める製作ヤード面積等諸条件において、新潟冷蔵株式会社の所有地以外で適した場所がなかった。</t>
    <phoneticPr fontId="2"/>
  </si>
  <si>
    <t>土地賃貸借（その１１）</t>
    <phoneticPr fontId="2"/>
  </si>
  <si>
    <t>本契約は、新潟港（西港地区）航路泊地付帯施設工事の資材ヤードとして土地の借上を行うものである。
  土地賃貸借にあたり、国有地等、種々調査した結果、当所が求める面積等諸条件において、新潟県新潟地域振興局　新潟港湾事務所所有地以外で適した場所がなかった。</t>
    <phoneticPr fontId="2"/>
  </si>
  <si>
    <t>土地賃貸借（その１２）</t>
    <phoneticPr fontId="2"/>
  </si>
  <si>
    <t>　本契約は、新潟港（東港地区）西防波堤改良工事に使用するブロックの仮置用地として土地の借上を行うものである。
  土地賃貸借にあたり、国有地等、種々調査した結果、当所が求める面積等諸条件において、新潟県新潟地域振興局　新潟港湾事務所所有地以外で適した場所がなかった。</t>
    <phoneticPr fontId="2"/>
  </si>
  <si>
    <t>土地賃貸借（その２１）</t>
    <phoneticPr fontId="2"/>
  </si>
  <si>
    <t>本件は、新潟港（西港地区）航路泊地付帯施設に使用するブロックの積出運搬用地として土地の借上を行うものである。
　当該土地の所有者は新潟県知事であり、本契約を履行できる唯一の者である。</t>
    <phoneticPr fontId="2"/>
  </si>
  <si>
    <t>土地借上</t>
    <rPh sb="0" eb="2">
      <t>トチ</t>
    </rPh>
    <rPh sb="2" eb="4">
      <t>カリアゲ</t>
    </rPh>
    <phoneticPr fontId="2"/>
  </si>
  <si>
    <t>　本契約は、伏木富山港（新湊地区）岸壁（－１２ｍ）（北）築造工事の作業ヤード及び土砂仮置場として土地の借り上げを行うものである。
　土地賃貸借にあたり、当該工事の施工場所周辺の国有地等を調査した結果、当所が求めるヤード面積等の諸条件において、富山県の所有地以外で適した場所がなかった。</t>
    <rPh sb="1" eb="4">
      <t>ホンケイヤク</t>
    </rPh>
    <rPh sb="6" eb="11">
      <t>フシキトヤマコウ</t>
    </rPh>
    <rPh sb="12" eb="14">
      <t>シンミナト</t>
    </rPh>
    <rPh sb="14" eb="16">
      <t>チク</t>
    </rPh>
    <rPh sb="17" eb="19">
      <t>ガンペキ</t>
    </rPh>
    <rPh sb="26" eb="27">
      <t>キタ</t>
    </rPh>
    <rPh sb="28" eb="30">
      <t>チクゾウ</t>
    </rPh>
    <rPh sb="30" eb="32">
      <t>コウジ</t>
    </rPh>
    <rPh sb="33" eb="35">
      <t>サギョウ</t>
    </rPh>
    <rPh sb="38" eb="39">
      <t>オヨ</t>
    </rPh>
    <rPh sb="40" eb="42">
      <t>ドシャ</t>
    </rPh>
    <rPh sb="42" eb="43">
      <t>カリ</t>
    </rPh>
    <rPh sb="43" eb="44">
      <t>オ</t>
    </rPh>
    <rPh sb="44" eb="45">
      <t>バ</t>
    </rPh>
    <rPh sb="48" eb="50">
      <t>トチ</t>
    </rPh>
    <rPh sb="51" eb="52">
      <t>カ</t>
    </rPh>
    <rPh sb="53" eb="54">
      <t>ア</t>
    </rPh>
    <rPh sb="56" eb="57">
      <t>オコナ</t>
    </rPh>
    <rPh sb="66" eb="68">
      <t>トチ</t>
    </rPh>
    <rPh sb="68" eb="71">
      <t>チンタイシャク</t>
    </rPh>
    <rPh sb="76" eb="78">
      <t>トウガイ</t>
    </rPh>
    <rPh sb="78" eb="80">
      <t>コウジ</t>
    </rPh>
    <rPh sb="81" eb="83">
      <t>セコウ</t>
    </rPh>
    <rPh sb="83" eb="85">
      <t>バショ</t>
    </rPh>
    <rPh sb="85" eb="87">
      <t>シュウヘン</t>
    </rPh>
    <rPh sb="88" eb="91">
      <t>コクユウチ</t>
    </rPh>
    <rPh sb="91" eb="92">
      <t>トウ</t>
    </rPh>
    <rPh sb="93" eb="95">
      <t>チョウサ</t>
    </rPh>
    <rPh sb="97" eb="99">
      <t>ケッカ</t>
    </rPh>
    <rPh sb="100" eb="102">
      <t>トウショ</t>
    </rPh>
    <rPh sb="103" eb="104">
      <t>モト</t>
    </rPh>
    <rPh sb="109" eb="111">
      <t>メンセキ</t>
    </rPh>
    <rPh sb="111" eb="112">
      <t>トウ</t>
    </rPh>
    <rPh sb="113" eb="116">
      <t>ショジョウケン</t>
    </rPh>
    <rPh sb="121" eb="124">
      <t>トヤマケン</t>
    </rPh>
    <rPh sb="125" eb="128">
      <t>ショユウチ</t>
    </rPh>
    <rPh sb="128" eb="130">
      <t>イガイ</t>
    </rPh>
    <rPh sb="131" eb="132">
      <t>テキ</t>
    </rPh>
    <rPh sb="134" eb="136">
      <t>バショ</t>
    </rPh>
    <phoneticPr fontId="2"/>
  </si>
  <si>
    <t>土地借上（その２）</t>
    <rPh sb="0" eb="2">
      <t>トチ</t>
    </rPh>
    <rPh sb="2" eb="4">
      <t>カリアゲ</t>
    </rPh>
    <phoneticPr fontId="2"/>
  </si>
  <si>
    <t xml:space="preserve">土地賃貸借  </t>
    <phoneticPr fontId="2"/>
  </si>
  <si>
    <t xml:space="preserve">本契約は、金沢港湾・空港整備事務所庁舎の土地の借り上げを行うものである。当所庁舎の土地所有者は石川県であり、本契約を履行できる唯一の者である。   </t>
    <phoneticPr fontId="2"/>
  </si>
  <si>
    <t>土地賃貸借</t>
    <phoneticPr fontId="2"/>
  </si>
  <si>
    <t>本契約は、金沢港湾・空港整備事務所七尾港出張所庁舎の土地の借り上げを行うものである。当所七尾港出張所庁舎の土地所有者は共和鉄工株式会社であり、本契約を履行できる唯一の者である。</t>
    <phoneticPr fontId="2"/>
  </si>
  <si>
    <t>　本契約は、敦賀港湾事務所敦賀港庁舎の土地の借り上げを行うものである。
　当所敦賀港庁舎の土地所有者は福井県であり、本契約を履行できる唯一の者である。</t>
    <phoneticPr fontId="2"/>
  </si>
  <si>
    <t>電子複合複写機賃貸借及び保守</t>
    <phoneticPr fontId="2"/>
  </si>
  <si>
    <t>当該電子複合機は、業務を円滑・効率的に執行する目的で、平成２６年４月１日　から使用してきたものである。
　　当該機器については、平成２９年度末にリース期間が満了となり、平成３０年８　月より新しく「MPS（マネージド・プリント・サービス）」を導入する計画のため、　それまでの間、代替の機器が必要となった。新規で代替機器を調達するよりも現在　の機器を継続して賃貸するほうが機器の設置・撤去及び設定に係る費用について経　済的であるので、富士ゼロックス新潟株式会社と会計法第２９条の３第４項（契約　の性質又は目的が競争を許さない場合）の規定により随意契約するものである。</t>
    <phoneticPr fontId="2"/>
  </si>
  <si>
    <t>　本契約は、敦賀港湾事務所敦賀港庁舎の土地の借り上げを行うものである。
　当所敦賀港庁舎の土地所有者は福井県であり、本契約を履行できる唯一の者である。</t>
  </si>
  <si>
    <t>北海道胆振東部地震に伴う緊急物資輸送支援業務</t>
    <phoneticPr fontId="2"/>
  </si>
  <si>
    <t>平成３０年９月６日に発生した北海道胆振東部地震により、災害応急対策を目的に物資等の緊急輸送を行う必要が生じたため。</t>
    <phoneticPr fontId="2"/>
  </si>
  <si>
    <t>北海道胆振東部地震に伴う入浴支援業務</t>
    <phoneticPr fontId="2"/>
  </si>
  <si>
    <t>平成３０年９月６日に発生した北海道胆振東部地震により、災害応急対策を目的に入浴支援を行う必要が生じたため。</t>
    <phoneticPr fontId="2"/>
  </si>
  <si>
    <t>契約件名又は内容</t>
    <rPh sb="0" eb="2">
      <t>ケイヤク</t>
    </rPh>
    <rPh sb="2" eb="4">
      <t>ケンメイ</t>
    </rPh>
    <rPh sb="4" eb="5">
      <t>マタ</t>
    </rPh>
    <rPh sb="6" eb="8">
      <t>ナイヨウ</t>
    </rPh>
    <phoneticPr fontId="3"/>
  </si>
  <si>
    <t>分任支出負担行為担当官
金沢港湾･空港整備事務所長 畠田 繁実
石川県金沢市大野町4-2-1</t>
  </si>
  <si>
    <t>支出負担行為担当官
北陸地方整備局次長 佐々木 宏
新潟県新潟市中央区美咲町1-1-1</t>
  </si>
  <si>
    <t>分任支出負担行為担当官
新潟港湾･空港整備事務所長　佐瀬 浩市
新潟県新潟市中央区入船町4-3778</t>
  </si>
  <si>
    <t>分任支出負担行為担当官
新潟港湾･空港整備事務所長　佐瀬 浩市
新潟県新潟市中央区入船町4-3778</t>
    <phoneticPr fontId="2"/>
  </si>
  <si>
    <t>分任支出負担行為担当官
敦賀港湾事務所　髙野 政広
福井県敦賀市松栄町7番28号</t>
    <phoneticPr fontId="2"/>
  </si>
  <si>
    <t>分任支出負担行為担当官
敦賀港湾事務所長　髙野 政広
福井県敦賀市松栄町7-28</t>
    <phoneticPr fontId="2"/>
  </si>
  <si>
    <t>福井県
福井県福井市大手3-17-1</t>
  </si>
  <si>
    <t>富士ｾﾞﾛｯｸｽ新潟株式会社
新潟県新潟市中央区東大通1-2-23</t>
  </si>
  <si>
    <t>新潟県新潟地域振興局新潟港湾事務所
新潟県新潟市中央区竜が島1-6-6</t>
    <rPh sb="18" eb="21">
      <t>ニイガタケン</t>
    </rPh>
    <phoneticPr fontId="2"/>
  </si>
  <si>
    <t>新潟冷蔵株式会社
新潟県新潟市江南区茗荷谷711</t>
    <rPh sb="9" eb="12">
      <t>ニイガタケン</t>
    </rPh>
    <phoneticPr fontId="2"/>
  </si>
  <si>
    <t>分任支出負担行為担当官
伏木富山港湾事務所長 金丸　佳介
富山県富山市牛島新町11-3</t>
  </si>
  <si>
    <t>富山県知事
富山県富山市総曲輪1-7</t>
  </si>
  <si>
    <t>石川県
石川県金沢市鞍月一丁目1番地</t>
    <rPh sb="4" eb="7">
      <t>イシカワケン</t>
    </rPh>
    <phoneticPr fontId="2"/>
  </si>
  <si>
    <t>共和鉄工株式会社
石川県七尾市寿町111-2</t>
    <rPh sb="9" eb="12">
      <t>イシカワケン</t>
    </rPh>
    <phoneticPr fontId="2"/>
  </si>
  <si>
    <t>会計法第29条の3第4項及び予決令第102条の4第3号</t>
  </si>
  <si>
    <t>支出負担行為担当官
北陸地方整備局次長　佐々木宏
新潟県新潟市中央区美咲町1-1-1</t>
    <rPh sb="25" eb="28">
      <t>ニイガタケン</t>
    </rPh>
    <phoneticPr fontId="2"/>
  </si>
  <si>
    <t>五洋建設（株）札幌支店
北海道札幌市中央区北5条西2-5</t>
    <phoneticPr fontId="2"/>
  </si>
  <si>
    <t>東洋建設（株）北海道支店
北海道札幌市中央区北5条西6-1-23</t>
    <phoneticPr fontId="2"/>
  </si>
  <si>
    <t>会計法第29条の3第4項</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</si>
</sst>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36">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4" fillId="0" borderId="0" xfId="0" applyFont="1" applyFill="1" applyProtection="1">
      <alignment vertical="center"/>
    </xf>
    <xf numFmtId="181" fontId="0" fillId="0" borderId="3" xfId="1" applyNumberFormat="1" applyFont="1" applyFill="1" applyBorder="1" applyAlignment="1" applyProtection="1">
      <alignment horizontal="right" vertical="center"/>
      <protection locked="0"/>
    </xf>
    <xf numFmtId="181" fontId="4"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4" fillId="0" borderId="3" xfId="0" applyFont="1" applyFill="1" applyBorder="1" applyAlignment="1" applyProtection="1">
      <alignment horizontal="left" vertical="center"/>
      <protection locked="0"/>
    </xf>
    <xf numFmtId="0" fontId="0" fillId="0" borderId="3" xfId="0" applyFont="1" applyFill="1" applyBorder="1" applyAlignment="1" applyProtection="1">
      <alignment horizontal="left" vertical="center"/>
      <protection locked="0"/>
    </xf>
    <xf numFmtId="181" fontId="6" fillId="0" borderId="0" xfId="0" applyNumberFormat="1" applyFont="1" applyFill="1" applyAlignment="1" applyProtection="1">
      <alignment horizontal="right" vertical="center"/>
    </xf>
    <xf numFmtId="10" fontId="0" fillId="0" borderId="3" xfId="2" applyNumberFormat="1" applyFont="1" applyFill="1" applyBorder="1" applyAlignment="1" applyProtection="1">
      <alignment horizontal="right" vertical="center"/>
      <protection locked="0"/>
    </xf>
    <xf numFmtId="10" fontId="4"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0" fillId="0" borderId="4" xfId="0" applyFont="1" applyFill="1" applyBorder="1" applyAlignment="1" applyProtection="1">
      <alignment horizontal="left" vertical="center" wrapText="1"/>
      <protection locked="0"/>
    </xf>
    <xf numFmtId="38" fontId="0" fillId="0" borderId="4" xfId="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0" fillId="0" borderId="4"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view="pageBreakPreview" zoomScale="85" zoomScaleNormal="100" zoomScaleSheetLayoutView="85" workbookViewId="0">
      <pane ySplit="4" topLeftCell="A11" activePane="bottomLeft" state="frozen"/>
      <selection pane="bottomLeft" activeCell="F2" sqref="F1:G1048576"/>
    </sheetView>
  </sheetViews>
  <sheetFormatPr defaultColWidth="7.625" defaultRowHeight="13.5" x14ac:dyDescent="0.15"/>
  <cols>
    <col min="1" max="2" width="30.625" style="114" customWidth="1"/>
    <col min="3" max="3" width="16.625" style="2" customWidth="1"/>
    <col min="4" max="4" width="35.625" style="114" customWidth="1"/>
    <col min="5" max="5" width="25.625" style="114" customWidth="1"/>
    <col min="6" max="7" width="12.625" style="3" customWidth="1"/>
    <col min="8" max="8" width="8.625" style="3" customWidth="1"/>
    <col min="9" max="9" width="60.625" style="114" customWidth="1"/>
    <col min="10" max="11" width="12.625" style="114" customWidth="1"/>
    <col min="12" max="12" width="20.625" style="114" customWidth="1"/>
    <col min="13" max="16384" width="7.625" style="1"/>
  </cols>
  <sheetData>
    <row r="1" spans="1:12" ht="18.75" x14ac:dyDescent="0.15">
      <c r="A1" s="127" t="s">
        <v>0</v>
      </c>
      <c r="B1" s="127"/>
      <c r="C1" s="127"/>
      <c r="D1" s="127"/>
      <c r="E1" s="127"/>
      <c r="F1" s="127"/>
      <c r="G1" s="127"/>
      <c r="H1" s="127"/>
      <c r="I1" s="127"/>
      <c r="J1" s="127"/>
      <c r="K1" s="127"/>
      <c r="L1" s="127"/>
    </row>
    <row r="3" spans="1:12" x14ac:dyDescent="0.15">
      <c r="G3" s="122"/>
      <c r="L3" s="3" t="s">
        <v>1</v>
      </c>
    </row>
    <row r="4" spans="1:12" ht="86.25" customHeight="1" x14ac:dyDescent="0.15">
      <c r="A4" s="120" t="s">
        <v>108</v>
      </c>
      <c r="B4" s="120" t="s">
        <v>2</v>
      </c>
      <c r="C4" s="120" t="s">
        <v>3</v>
      </c>
      <c r="D4" s="120" t="s">
        <v>4</v>
      </c>
      <c r="E4" s="120" t="s">
        <v>5</v>
      </c>
      <c r="F4" s="120" t="s">
        <v>6</v>
      </c>
      <c r="G4" s="120" t="s">
        <v>7</v>
      </c>
      <c r="H4" s="120" t="s">
        <v>8</v>
      </c>
      <c r="I4" s="120" t="s">
        <v>9</v>
      </c>
      <c r="J4" s="120" t="s">
        <v>35</v>
      </c>
      <c r="K4" s="120" t="s">
        <v>36</v>
      </c>
      <c r="L4" s="120" t="s">
        <v>10</v>
      </c>
    </row>
    <row r="5" spans="1:12" s="121" customFormat="1" ht="82.5" customHeight="1" x14ac:dyDescent="0.15">
      <c r="A5" s="112" t="s">
        <v>83</v>
      </c>
      <c r="B5" s="112" t="s">
        <v>112</v>
      </c>
      <c r="C5" s="133">
        <v>43192</v>
      </c>
      <c r="D5" s="112" t="s">
        <v>117</v>
      </c>
      <c r="E5" s="112" t="s">
        <v>123</v>
      </c>
      <c r="F5" s="108">
        <v>1127520</v>
      </c>
      <c r="G5" s="108">
        <v>1127520</v>
      </c>
      <c r="H5" s="118">
        <f>IF(F5="－","－",G5/F5)</f>
        <v>1</v>
      </c>
      <c r="I5" s="112" t="s">
        <v>84</v>
      </c>
      <c r="J5" s="116" t="s">
        <v>41</v>
      </c>
      <c r="K5" s="110" t="s">
        <v>43</v>
      </c>
      <c r="L5" s="112"/>
    </row>
    <row r="6" spans="1:12" s="121" customFormat="1" ht="82.5" customHeight="1" x14ac:dyDescent="0.15">
      <c r="A6" s="112" t="s">
        <v>85</v>
      </c>
      <c r="B6" s="112" t="s">
        <v>111</v>
      </c>
      <c r="C6" s="133">
        <v>43192</v>
      </c>
      <c r="D6" s="112" t="s">
        <v>118</v>
      </c>
      <c r="E6" s="112" t="s">
        <v>123</v>
      </c>
      <c r="F6" s="108">
        <v>22883995</v>
      </c>
      <c r="G6" s="108">
        <v>20541539</v>
      </c>
      <c r="H6" s="118">
        <f>IF(F6="－","－",G6/F6)</f>
        <v>0.8976378031895218</v>
      </c>
      <c r="I6" s="112" t="s">
        <v>86</v>
      </c>
      <c r="J6" s="116" t="s">
        <v>41</v>
      </c>
      <c r="K6" s="110" t="s">
        <v>43</v>
      </c>
      <c r="L6" s="112"/>
    </row>
    <row r="7" spans="1:12" s="121" customFormat="1" ht="82.5" customHeight="1" x14ac:dyDescent="0.15">
      <c r="A7" s="112" t="s">
        <v>87</v>
      </c>
      <c r="B7" s="112" t="s">
        <v>111</v>
      </c>
      <c r="C7" s="133">
        <v>43192</v>
      </c>
      <c r="D7" s="112" t="s">
        <v>117</v>
      </c>
      <c r="E7" s="112" t="s">
        <v>123</v>
      </c>
      <c r="F7" s="108">
        <v>1610660</v>
      </c>
      <c r="G7" s="108">
        <v>1610660</v>
      </c>
      <c r="H7" s="118">
        <f>IF(F7="－","－",G7/F7)</f>
        <v>1</v>
      </c>
      <c r="I7" s="112" t="s">
        <v>88</v>
      </c>
      <c r="J7" s="116" t="s">
        <v>41</v>
      </c>
      <c r="K7" s="110" t="s">
        <v>43</v>
      </c>
      <c r="L7" s="112"/>
    </row>
    <row r="8" spans="1:12" s="121" customFormat="1" ht="82.5" customHeight="1" x14ac:dyDescent="0.15">
      <c r="A8" s="112" t="s">
        <v>89</v>
      </c>
      <c r="B8" s="112" t="s">
        <v>111</v>
      </c>
      <c r="C8" s="133">
        <v>43192</v>
      </c>
      <c r="D8" s="112" t="s">
        <v>117</v>
      </c>
      <c r="E8" s="112" t="s">
        <v>123</v>
      </c>
      <c r="F8" s="108">
        <v>2234740</v>
      </c>
      <c r="G8" s="108">
        <v>2234740</v>
      </c>
      <c r="H8" s="118">
        <f>IF(F8="－","－",G8/F8)</f>
        <v>1</v>
      </c>
      <c r="I8" s="112" t="s">
        <v>90</v>
      </c>
      <c r="J8" s="116" t="s">
        <v>41</v>
      </c>
      <c r="K8" s="110" t="s">
        <v>43</v>
      </c>
      <c r="L8" s="112"/>
    </row>
    <row r="9" spans="1:12" s="121" customFormat="1" ht="82.5" customHeight="1" x14ac:dyDescent="0.15">
      <c r="A9" s="112" t="s">
        <v>91</v>
      </c>
      <c r="B9" s="112" t="s">
        <v>111</v>
      </c>
      <c r="C9" s="133">
        <v>43312</v>
      </c>
      <c r="D9" s="112" t="s">
        <v>117</v>
      </c>
      <c r="E9" s="112" t="s">
        <v>123</v>
      </c>
      <c r="F9" s="108">
        <v>1037340</v>
      </c>
      <c r="G9" s="108">
        <v>1037340</v>
      </c>
      <c r="H9" s="118">
        <f>IF(F9="－","－",G9/F9)</f>
        <v>1</v>
      </c>
      <c r="I9" s="112" t="s">
        <v>92</v>
      </c>
      <c r="J9" s="116" t="s">
        <v>41</v>
      </c>
      <c r="K9" s="110" t="s">
        <v>43</v>
      </c>
      <c r="L9" s="112"/>
    </row>
    <row r="10" spans="1:12" s="121" customFormat="1" ht="82.5" customHeight="1" x14ac:dyDescent="0.15">
      <c r="A10" s="112" t="s">
        <v>93</v>
      </c>
      <c r="B10" s="112" t="s">
        <v>119</v>
      </c>
      <c r="C10" s="133">
        <v>43191</v>
      </c>
      <c r="D10" s="112" t="s">
        <v>120</v>
      </c>
      <c r="E10" s="112" t="s">
        <v>123</v>
      </c>
      <c r="F10" s="108">
        <v>19248440</v>
      </c>
      <c r="G10" s="108">
        <v>19248440</v>
      </c>
      <c r="H10" s="118">
        <v>1</v>
      </c>
      <c r="I10" s="112" t="s">
        <v>94</v>
      </c>
      <c r="J10" s="116" t="s">
        <v>41</v>
      </c>
      <c r="K10" s="110" t="s">
        <v>43</v>
      </c>
      <c r="L10" s="112"/>
    </row>
    <row r="11" spans="1:12" s="121" customFormat="1" ht="82.5" customHeight="1" x14ac:dyDescent="0.15">
      <c r="A11" s="112" t="s">
        <v>95</v>
      </c>
      <c r="B11" s="112" t="s">
        <v>119</v>
      </c>
      <c r="C11" s="133">
        <v>43343</v>
      </c>
      <c r="D11" s="112" t="s">
        <v>120</v>
      </c>
      <c r="E11" s="112" t="s">
        <v>123</v>
      </c>
      <c r="F11" s="108">
        <v>19248440</v>
      </c>
      <c r="G11" s="108">
        <v>19248440</v>
      </c>
      <c r="H11" s="118">
        <f t="shared" ref="H11:H16" si="0">IF(F11="－","－",G11/F11)</f>
        <v>1</v>
      </c>
      <c r="I11" s="112" t="s">
        <v>94</v>
      </c>
      <c r="J11" s="116" t="s">
        <v>41</v>
      </c>
      <c r="K11" s="110" t="s">
        <v>43</v>
      </c>
      <c r="L11" s="112"/>
    </row>
    <row r="12" spans="1:12" s="121" customFormat="1" ht="82.5" customHeight="1" x14ac:dyDescent="0.15">
      <c r="A12" s="112" t="s">
        <v>96</v>
      </c>
      <c r="B12" s="112" t="s">
        <v>109</v>
      </c>
      <c r="C12" s="133">
        <v>43191</v>
      </c>
      <c r="D12" s="112" t="s">
        <v>121</v>
      </c>
      <c r="E12" s="112" t="s">
        <v>123</v>
      </c>
      <c r="F12" s="108">
        <v>3143110</v>
      </c>
      <c r="G12" s="108">
        <v>3143110</v>
      </c>
      <c r="H12" s="118">
        <f t="shared" si="0"/>
        <v>1</v>
      </c>
      <c r="I12" s="112" t="s">
        <v>97</v>
      </c>
      <c r="J12" s="116" t="s">
        <v>41</v>
      </c>
      <c r="K12" s="110" t="s">
        <v>43</v>
      </c>
      <c r="L12" s="112"/>
    </row>
    <row r="13" spans="1:12" s="121" customFormat="1" ht="82.5" customHeight="1" x14ac:dyDescent="0.15">
      <c r="A13" s="112" t="s">
        <v>98</v>
      </c>
      <c r="B13" s="113" t="s">
        <v>109</v>
      </c>
      <c r="C13" s="133">
        <v>43192</v>
      </c>
      <c r="D13" s="113" t="s">
        <v>122</v>
      </c>
      <c r="E13" s="113" t="s">
        <v>123</v>
      </c>
      <c r="F13" s="108">
        <v>1077339</v>
      </c>
      <c r="G13" s="108">
        <v>1043983</v>
      </c>
      <c r="H13" s="118">
        <f t="shared" si="0"/>
        <v>0.96903852919090461</v>
      </c>
      <c r="I13" s="113" t="s">
        <v>99</v>
      </c>
      <c r="J13" s="116" t="s">
        <v>41</v>
      </c>
      <c r="K13" s="110" t="s">
        <v>43</v>
      </c>
      <c r="L13" s="112"/>
    </row>
    <row r="14" spans="1:12" s="121" customFormat="1" ht="82.5" customHeight="1" x14ac:dyDescent="0.15">
      <c r="A14" s="112" t="s">
        <v>93</v>
      </c>
      <c r="B14" s="112" t="s">
        <v>113</v>
      </c>
      <c r="C14" s="133">
        <v>43192</v>
      </c>
      <c r="D14" s="112" t="s">
        <v>115</v>
      </c>
      <c r="E14" s="112" t="s">
        <v>123</v>
      </c>
      <c r="F14" s="108">
        <v>1349610</v>
      </c>
      <c r="G14" s="108">
        <v>1349610</v>
      </c>
      <c r="H14" s="118">
        <f t="shared" si="0"/>
        <v>1</v>
      </c>
      <c r="I14" s="112" t="s">
        <v>100</v>
      </c>
      <c r="J14" s="116" t="s">
        <v>41</v>
      </c>
      <c r="K14" s="110" t="s">
        <v>43</v>
      </c>
      <c r="L14" s="112"/>
    </row>
    <row r="15" spans="1:12" s="121" customFormat="1" ht="157.5" customHeight="1" x14ac:dyDescent="0.15">
      <c r="A15" s="112" t="s">
        <v>101</v>
      </c>
      <c r="B15" s="113" t="s">
        <v>110</v>
      </c>
      <c r="C15" s="134">
        <v>43192</v>
      </c>
      <c r="D15" s="112" t="s">
        <v>116</v>
      </c>
      <c r="E15" s="113" t="s">
        <v>123</v>
      </c>
      <c r="F15" s="108">
        <v>1110672</v>
      </c>
      <c r="G15" s="108">
        <v>1110672</v>
      </c>
      <c r="H15" s="119">
        <f t="shared" si="0"/>
        <v>1</v>
      </c>
      <c r="I15" s="112" t="s">
        <v>102</v>
      </c>
      <c r="J15" s="115" t="s">
        <v>41</v>
      </c>
      <c r="K15" s="110" t="s">
        <v>43</v>
      </c>
      <c r="L15" s="116"/>
    </row>
    <row r="16" spans="1:12" s="107" customFormat="1" ht="82.5" customHeight="1" x14ac:dyDescent="0.15">
      <c r="A16" s="112" t="s">
        <v>93</v>
      </c>
      <c r="B16" s="113" t="s">
        <v>114</v>
      </c>
      <c r="C16" s="134">
        <v>43374</v>
      </c>
      <c r="D16" s="113" t="s">
        <v>115</v>
      </c>
      <c r="E16" s="113" t="s">
        <v>123</v>
      </c>
      <c r="F16" s="109">
        <v>1113610</v>
      </c>
      <c r="G16" s="109">
        <v>1113610</v>
      </c>
      <c r="H16" s="119">
        <f t="shared" si="0"/>
        <v>1</v>
      </c>
      <c r="I16" s="113" t="s">
        <v>103</v>
      </c>
      <c r="J16" s="115" t="s">
        <v>41</v>
      </c>
      <c r="K16" s="110" t="s">
        <v>43</v>
      </c>
      <c r="L16" s="113"/>
    </row>
  </sheetData>
  <sheetProtection formatCells="0" formatRows="0" insertRows="0" deleteRows="0" sort="0" autoFilter="0"/>
  <mergeCells count="1">
    <mergeCell ref="A1:L1"/>
  </mergeCells>
  <phoneticPr fontId="2"/>
  <dataValidations count="4">
    <dataValidation type="list" allowBlank="1" showInputMessage="1" showErrorMessage="1" sqref="L16">
      <formula1>"○"</formula1>
    </dataValidation>
    <dataValidation type="list" allowBlank="1" showInputMessage="1" showErrorMessage="1" sqref="L15">
      <formula1>"Ａ,Ｂ,Ｃ,Ｄ"</formula1>
    </dataValidation>
    <dataValidation type="date" allowBlank="1" showErrorMessage="1" error="H28.4.1からH29.3.31までの日付を記載してください。" prompt="_x000a_" sqref="C5:C16">
      <formula1>43191</formula1>
      <formula2>43555</formula2>
    </dataValidation>
    <dataValidation type="list" allowBlank="1" showInputMessage="1" showErrorMessage="1" sqref="J5:J1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tabSelected="1" view="pageBreakPreview" zoomScale="60" zoomScaleNormal="100" workbookViewId="0">
      <selection activeCell="B23" sqref="B23"/>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14" customWidth="1"/>
    <col min="10" max="10" width="12.625" style="1" customWidth="1"/>
    <col min="11" max="11" width="12.625" style="114" customWidth="1"/>
    <col min="12" max="16384" width="7.625" style="1"/>
  </cols>
  <sheetData>
    <row r="1" spans="1:11" ht="18.75" x14ac:dyDescent="0.15">
      <c r="A1" s="127" t="s">
        <v>11</v>
      </c>
      <c r="B1" s="127"/>
      <c r="C1" s="127"/>
      <c r="D1" s="127"/>
      <c r="E1" s="127"/>
      <c r="F1" s="127"/>
      <c r="G1" s="127"/>
      <c r="H1" s="127"/>
      <c r="I1" s="127"/>
      <c r="J1" s="127"/>
      <c r="K1" s="127"/>
    </row>
    <row r="2" spans="1:11" x14ac:dyDescent="0.15">
      <c r="B2" s="2"/>
    </row>
    <row r="3" spans="1:11" x14ac:dyDescent="0.15">
      <c r="B3" s="2"/>
      <c r="G3" s="117"/>
      <c r="K3" s="3" t="s">
        <v>1</v>
      </c>
    </row>
    <row r="4" spans="1:11" ht="74.25" customHeight="1" x14ac:dyDescent="0.15">
      <c r="A4" s="120" t="s">
        <v>108</v>
      </c>
      <c r="B4" s="120" t="s">
        <v>2</v>
      </c>
      <c r="C4" s="120" t="s">
        <v>3</v>
      </c>
      <c r="D4" s="120" t="s">
        <v>4</v>
      </c>
      <c r="E4" s="120" t="s">
        <v>5</v>
      </c>
      <c r="F4" s="120" t="s">
        <v>6</v>
      </c>
      <c r="G4" s="120" t="s">
        <v>7</v>
      </c>
      <c r="H4" s="120" t="s">
        <v>8</v>
      </c>
      <c r="I4" s="120" t="s">
        <v>12</v>
      </c>
      <c r="J4" s="120" t="s">
        <v>36</v>
      </c>
      <c r="K4" s="120" t="s">
        <v>10</v>
      </c>
    </row>
    <row r="5" spans="1:11" s="121" customFormat="1" ht="84.75" customHeight="1" x14ac:dyDescent="0.15">
      <c r="A5" s="112" t="s">
        <v>104</v>
      </c>
      <c r="B5" s="112" t="s">
        <v>124</v>
      </c>
      <c r="C5" s="133">
        <v>43350</v>
      </c>
      <c r="D5" s="112" t="s">
        <v>125</v>
      </c>
      <c r="E5" s="112" t="s">
        <v>127</v>
      </c>
      <c r="F5" s="111">
        <v>1701305</v>
      </c>
      <c r="G5" s="111">
        <v>1701305</v>
      </c>
      <c r="H5" s="118">
        <f>IF(F5="－","－",G5/F5)</f>
        <v>1</v>
      </c>
      <c r="I5" s="112" t="s">
        <v>105</v>
      </c>
      <c r="J5" s="70" t="s">
        <v>40</v>
      </c>
      <c r="K5" s="112"/>
    </row>
    <row r="6" spans="1:11" s="121" customFormat="1" ht="84.75" customHeight="1" x14ac:dyDescent="0.15">
      <c r="A6" s="123" t="s">
        <v>106</v>
      </c>
      <c r="B6" s="123" t="s">
        <v>124</v>
      </c>
      <c r="C6" s="135">
        <v>43350</v>
      </c>
      <c r="D6" s="123" t="s">
        <v>126</v>
      </c>
      <c r="E6" s="123" t="s">
        <v>127</v>
      </c>
      <c r="F6" s="124">
        <v>1110161</v>
      </c>
      <c r="G6" s="124">
        <v>1110161</v>
      </c>
      <c r="H6" s="125">
        <f>IF(F6="－","－",G6/F6)</f>
        <v>1</v>
      </c>
      <c r="I6" s="123" t="s">
        <v>107</v>
      </c>
      <c r="J6" s="126" t="s">
        <v>40</v>
      </c>
      <c r="K6" s="123"/>
    </row>
    <row r="8" spans="1:11" ht="13.5" customHeight="1" x14ac:dyDescent="0.15"/>
    <row r="17" ht="66" customHeight="1" x14ac:dyDescent="0.15"/>
  </sheetData>
  <sheetProtection formatCells="0" formatRows="0" insertRows="0" deleteRows="0" sort="0" autoFilter="0"/>
  <mergeCells count="1">
    <mergeCell ref="A1:K1"/>
  </mergeCells>
  <phoneticPr fontId="2"/>
  <dataValidations count="2">
    <dataValidation type="list" allowBlank="1" showInputMessage="1" showErrorMessage="1" sqref="J5:J6">
      <formula1>"－,平成30年度,平成31年度,平成32年度,平成33年度,平成34年度,平成35年度"</formula1>
    </dataValidation>
    <dataValidation type="date" allowBlank="1" showErrorMessage="1" error="H28.4.1からH29.3.31までの日付を記載してください。" prompt="_x000a_" sqref="C5:C6">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1"/>
      <c r="B5" s="128" t="s">
        <v>13</v>
      </c>
      <c r="C5" s="129"/>
      <c r="D5" s="129"/>
      <c r="E5" s="129"/>
      <c r="F5" s="129"/>
      <c r="G5" s="129"/>
      <c r="H5" s="129"/>
      <c r="I5" s="132" t="s">
        <v>34</v>
      </c>
      <c r="J5" s="132"/>
      <c r="K5" s="132"/>
      <c r="L5" s="132"/>
      <c r="M5" s="132"/>
      <c r="N5" s="130" t="s">
        <v>21</v>
      </c>
      <c r="O5" s="78"/>
      <c r="P5" s="79"/>
    </row>
    <row r="6" spans="1:20" s="23" customFormat="1" ht="50.1" customHeight="1" x14ac:dyDescent="0.15">
      <c r="A6" s="72" t="s">
        <v>16</v>
      </c>
      <c r="B6" s="100" t="s">
        <v>27</v>
      </c>
      <c r="C6" s="101" t="s">
        <v>17</v>
      </c>
      <c r="D6" s="102" t="s">
        <v>18</v>
      </c>
      <c r="E6" s="101" t="s">
        <v>19</v>
      </c>
      <c r="F6" s="101" t="s">
        <v>20</v>
      </c>
      <c r="G6" s="103" t="s">
        <v>33</v>
      </c>
      <c r="H6" s="103" t="s">
        <v>37</v>
      </c>
      <c r="I6" s="104" t="s">
        <v>28</v>
      </c>
      <c r="J6" s="104" t="s">
        <v>17</v>
      </c>
      <c r="K6" s="104" t="s">
        <v>26</v>
      </c>
      <c r="L6" s="104" t="s">
        <v>38</v>
      </c>
      <c r="M6" s="104" t="s">
        <v>20</v>
      </c>
      <c r="N6" s="131"/>
      <c r="O6" s="105" t="s">
        <v>67</v>
      </c>
      <c r="P6" s="106" t="s">
        <v>68</v>
      </c>
      <c r="T6" s="24"/>
    </row>
    <row r="7" spans="1:20" s="25"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29</v>
      </c>
      <c r="C8" s="27" t="s">
        <v>44</v>
      </c>
      <c r="D8" s="28">
        <v>43192</v>
      </c>
      <c r="E8" s="27" t="s">
        <v>45</v>
      </c>
      <c r="F8" s="31">
        <v>2680128</v>
      </c>
      <c r="G8" s="30" t="s">
        <v>46</v>
      </c>
      <c r="H8" s="81" t="s">
        <v>47</v>
      </c>
      <c r="I8" s="40" t="s">
        <v>24</v>
      </c>
      <c r="J8" s="27" t="s">
        <v>44</v>
      </c>
      <c r="K8" s="28">
        <v>42828</v>
      </c>
      <c r="L8" s="37" t="s">
        <v>45</v>
      </c>
      <c r="M8" s="82">
        <v>3415610</v>
      </c>
      <c r="N8" s="83"/>
      <c r="O8" s="84" t="s">
        <v>69</v>
      </c>
      <c r="P8" s="85">
        <v>1</v>
      </c>
    </row>
    <row r="9" spans="1:20" ht="50.1" customHeight="1" x14ac:dyDescent="0.15">
      <c r="A9" s="75">
        <f t="shared" si="0"/>
        <v>2</v>
      </c>
      <c r="B9" s="80" t="s">
        <v>29</v>
      </c>
      <c r="C9" s="27" t="s">
        <v>48</v>
      </c>
      <c r="D9" s="28">
        <v>43207</v>
      </c>
      <c r="E9" s="6" t="s">
        <v>49</v>
      </c>
      <c r="F9" s="29">
        <v>8992500</v>
      </c>
      <c r="G9" s="30" t="s">
        <v>50</v>
      </c>
      <c r="H9" s="81" t="s">
        <v>51</v>
      </c>
      <c r="I9" s="40" t="s">
        <v>24</v>
      </c>
      <c r="J9" s="27" t="s">
        <v>48</v>
      </c>
      <c r="K9" s="5">
        <v>41751</v>
      </c>
      <c r="L9" s="34" t="s">
        <v>52</v>
      </c>
      <c r="M9" s="31">
        <v>9594351</v>
      </c>
      <c r="N9" s="83"/>
      <c r="O9" s="84" t="s">
        <v>69</v>
      </c>
      <c r="P9" s="85">
        <v>2</v>
      </c>
    </row>
    <row r="10" spans="1:20" ht="50.1" customHeight="1" x14ac:dyDescent="0.15">
      <c r="A10" s="75">
        <f t="shared" si="0"/>
        <v>3</v>
      </c>
      <c r="B10" s="80" t="s">
        <v>29</v>
      </c>
      <c r="C10" s="27" t="s">
        <v>53</v>
      </c>
      <c r="D10" s="28">
        <v>43192</v>
      </c>
      <c r="E10" s="27" t="s">
        <v>54</v>
      </c>
      <c r="F10" s="31">
        <v>26883360</v>
      </c>
      <c r="G10" s="26" t="s">
        <v>55</v>
      </c>
      <c r="H10" s="81" t="s">
        <v>56</v>
      </c>
      <c r="I10" s="40" t="s">
        <v>24</v>
      </c>
      <c r="J10" s="32" t="s">
        <v>57</v>
      </c>
      <c r="K10" s="5">
        <v>42828</v>
      </c>
      <c r="L10" s="34" t="s">
        <v>58</v>
      </c>
      <c r="M10" s="86">
        <v>26768880</v>
      </c>
      <c r="N10" s="30" t="s">
        <v>59</v>
      </c>
      <c r="O10" s="84" t="s">
        <v>69</v>
      </c>
      <c r="P10" s="85">
        <v>3</v>
      </c>
    </row>
    <row r="11" spans="1:20" ht="50.1" customHeight="1" x14ac:dyDescent="0.15">
      <c r="A11" s="75">
        <f t="shared" si="0"/>
        <v>4</v>
      </c>
      <c r="B11" s="80" t="s">
        <v>29</v>
      </c>
      <c r="C11" s="27" t="s">
        <v>60</v>
      </c>
      <c r="D11" s="28">
        <v>43363</v>
      </c>
      <c r="E11" s="33" t="s">
        <v>58</v>
      </c>
      <c r="F11" s="69">
        <v>13050720</v>
      </c>
      <c r="G11" s="30" t="s">
        <v>61</v>
      </c>
      <c r="H11" s="81" t="s">
        <v>62</v>
      </c>
      <c r="I11" s="40" t="s">
        <v>24</v>
      </c>
      <c r="J11" s="27" t="s">
        <v>60</v>
      </c>
      <c r="K11" s="5">
        <v>41935</v>
      </c>
      <c r="L11" s="34" t="s">
        <v>58</v>
      </c>
      <c r="M11" s="87">
        <v>26438400</v>
      </c>
      <c r="N11" s="83"/>
      <c r="O11" s="84" t="s">
        <v>69</v>
      </c>
      <c r="P11" s="85">
        <v>4</v>
      </c>
    </row>
    <row r="12" spans="1:20" ht="50.1" customHeight="1" x14ac:dyDescent="0.15">
      <c r="A12" s="75">
        <f t="shared" si="0"/>
        <v>5</v>
      </c>
      <c r="B12" s="80" t="s">
        <v>29</v>
      </c>
      <c r="C12" s="4" t="s">
        <v>63</v>
      </c>
      <c r="D12" s="28">
        <v>43355</v>
      </c>
      <c r="E12" s="4" t="s">
        <v>64</v>
      </c>
      <c r="F12" s="31">
        <v>1107000</v>
      </c>
      <c r="G12" s="30" t="s">
        <v>65</v>
      </c>
      <c r="H12" s="81" t="s">
        <v>66</v>
      </c>
      <c r="I12" s="40" t="s">
        <v>22</v>
      </c>
      <c r="J12" s="4" t="s">
        <v>42</v>
      </c>
      <c r="K12" s="28">
        <v>43193</v>
      </c>
      <c r="L12" s="35" t="s">
        <v>64</v>
      </c>
      <c r="M12" s="31">
        <v>5404320</v>
      </c>
      <c r="N12" s="83"/>
      <c r="O12" s="84" t="s">
        <v>69</v>
      </c>
      <c r="P12" s="85">
        <v>5</v>
      </c>
    </row>
    <row r="13" spans="1:20" ht="50.1" customHeight="1" x14ac:dyDescent="0.15">
      <c r="A13" s="76">
        <f t="shared" si="0"/>
        <v>6</v>
      </c>
      <c r="B13" s="80" t="s">
        <v>29</v>
      </c>
      <c r="C13" s="27" t="s">
        <v>70</v>
      </c>
      <c r="D13" s="28">
        <v>43332</v>
      </c>
      <c r="E13" s="33" t="s">
        <v>71</v>
      </c>
      <c r="F13" s="31">
        <v>327907008</v>
      </c>
      <c r="G13" s="30" t="s">
        <v>72</v>
      </c>
      <c r="H13" s="81" t="s">
        <v>73</v>
      </c>
      <c r="I13" s="40" t="s">
        <v>24</v>
      </c>
      <c r="J13" s="27" t="s">
        <v>74</v>
      </c>
      <c r="K13" s="28">
        <v>43005</v>
      </c>
      <c r="L13" s="34" t="s">
        <v>75</v>
      </c>
      <c r="M13" s="31">
        <v>3079231</v>
      </c>
      <c r="N13" s="83"/>
      <c r="O13" s="84" t="s">
        <v>82</v>
      </c>
      <c r="P13" s="85">
        <v>1</v>
      </c>
    </row>
    <row r="14" spans="1:20" ht="50.1" customHeight="1" x14ac:dyDescent="0.15">
      <c r="A14" s="75">
        <f>ROW()-7</f>
        <v>7</v>
      </c>
      <c r="B14" s="80" t="s">
        <v>29</v>
      </c>
      <c r="C14" s="27" t="s">
        <v>76</v>
      </c>
      <c r="D14" s="28">
        <v>43191</v>
      </c>
      <c r="E14" s="33" t="s">
        <v>77</v>
      </c>
      <c r="F14" s="31">
        <v>2471123</v>
      </c>
      <c r="G14" s="36" t="s">
        <v>78</v>
      </c>
      <c r="H14" s="81" t="s">
        <v>79</v>
      </c>
      <c r="I14" s="40" t="s">
        <v>22</v>
      </c>
      <c r="J14" s="37" t="s">
        <v>80</v>
      </c>
      <c r="K14" s="28">
        <v>42826</v>
      </c>
      <c r="L14" s="34" t="s">
        <v>81</v>
      </c>
      <c r="M14" s="31">
        <v>3224867</v>
      </c>
      <c r="N14" s="83"/>
      <c r="O14" s="84" t="s">
        <v>82</v>
      </c>
      <c r="P14" s="85">
        <v>2</v>
      </c>
    </row>
    <row r="15" spans="1:20" ht="50.1" customHeight="1" x14ac:dyDescent="0.15">
      <c r="A15" s="75">
        <f>ROW()-7</f>
        <v>8</v>
      </c>
      <c r="B15" s="80"/>
      <c r="C15" s="27"/>
      <c r="D15" s="38"/>
      <c r="E15" s="33"/>
      <c r="F15" s="31"/>
      <c r="G15" s="26"/>
      <c r="H15" s="40"/>
      <c r="I15" s="40"/>
      <c r="J15" s="32"/>
      <c r="K15" s="39"/>
      <c r="L15" s="39"/>
      <c r="M15" s="39"/>
      <c r="N15" s="83"/>
      <c r="O15" s="88"/>
      <c r="P15" s="89"/>
    </row>
    <row r="16" spans="1:20" ht="50.1" customHeight="1" x14ac:dyDescent="0.15">
      <c r="A16" s="75">
        <f>ROW()-7</f>
        <v>9</v>
      </c>
      <c r="B16" s="80"/>
      <c r="C16" s="27"/>
      <c r="D16" s="38"/>
      <c r="E16" s="33"/>
      <c r="F16" s="31"/>
      <c r="G16" s="26"/>
      <c r="H16" s="40"/>
      <c r="I16" s="40"/>
      <c r="J16" s="40"/>
      <c r="K16" s="7"/>
      <c r="L16" s="7"/>
      <c r="M16" s="7"/>
      <c r="N16" s="83"/>
      <c r="O16" s="88"/>
      <c r="P16" s="89"/>
    </row>
    <row r="17" spans="1:16" ht="50.1" customHeight="1" thickBot="1" x14ac:dyDescent="0.2">
      <c r="A17" s="77">
        <f>ROW()-7</f>
        <v>10</v>
      </c>
      <c r="B17" s="90"/>
      <c r="C17" s="42"/>
      <c r="D17" s="43"/>
      <c r="E17" s="44"/>
      <c r="F17" s="45"/>
      <c r="G17" s="41"/>
      <c r="H17" s="46"/>
      <c r="I17" s="46"/>
      <c r="J17" s="46"/>
      <c r="K17" s="47"/>
      <c r="L17" s="47"/>
      <c r="M17" s="47"/>
      <c r="N17" s="91"/>
      <c r="O17" s="92"/>
      <c r="P17" s="93"/>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2019-07-01T05:06:37Z</dcterms:modified>
</cp:coreProperties>
</file>