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地整\"/>
    </mc:Choice>
  </mc:AlternateContent>
  <bookViews>
    <workbookView xWindow="0" yWindow="0" windowWidth="20490" windowHeight="7500" tabRatio="804"/>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様式７ｰ②" sheetId="7" state="hidden" r:id="rId4"/>
  </sheets>
  <externalReferences>
    <externalReference r:id="rId5"/>
  </externalReferences>
  <definedNames>
    <definedName name="_xlnm._FilterDatabase" localSheetId="2" hidden="1">競争に付することが不利と認められるもの!$A$4:$K$5</definedName>
    <definedName name="_xlnm._FilterDatabase" localSheetId="0" hidden="1">競争性のない随意契約によらざるを得ないもの!$A$4:$M$43</definedName>
    <definedName name="_xlnm._FilterDatabase" localSheetId="1" hidden="1">緊急の必要により競争に付することができないもの!$A$4:$K$6</definedName>
    <definedName name="_xlnm._FilterDatabase" localSheetId="3" hidden="1">様式７ｰ②!$A$7:$P$7</definedName>
    <definedName name="_xlnm.Print_Area" localSheetId="2">競争に付することが不利と認められるもの!$A$1:$K$5</definedName>
    <definedName name="_xlnm.Print_Area" localSheetId="0">競争性のない随意契約によらざるを得ないもの!$A$1:$M$43</definedName>
    <definedName name="_xlnm.Print_Area" localSheetId="1">緊急の必要により競争に付することができないもの!$A$1:$K$6</definedName>
    <definedName name="_xlnm.Print_Area" localSheetId="3">様式７ｰ②!$B$1:$P$19</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3">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5" i="1"/>
  <c r="H5" i="3" l="1"/>
  <c r="H5" i="2" l="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A12" i="7" l="1"/>
  <c r="A11" i="7"/>
  <c r="A10" i="7"/>
  <c r="A9" i="7"/>
  <c r="A8" i="7"/>
  <c r="A14" i="7" l="1"/>
  <c r="A15" i="7"/>
  <c r="A16" i="7"/>
  <c r="A17" i="7"/>
  <c r="A13" i="7"/>
</calcChain>
</file>

<file path=xl/sharedStrings.xml><?xml version="1.0" encoding="utf-8"?>
<sst xmlns="http://schemas.openxmlformats.org/spreadsheetml/2006/main" count="424" uniqueCount="196">
  <si>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</si>
  <si>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</si>
  <si>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</si>
  <si>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</si>
  <si>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</si>
  <si>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</si>
  <si>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</si>
  <si>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</si>
  <si>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</si>
  <si>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</si>
  <si>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</si>
  <si>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</si>
  <si>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</si>
  <si>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</si>
  <si>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</si>
  <si>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平成30年度</t>
    <rPh sb="0" eb="2">
      <t>ヘイセイ</t>
    </rPh>
    <rPh sb="4" eb="6">
      <t>ネンド</t>
    </rPh>
    <phoneticPr fontId="2"/>
  </si>
  <si>
    <t>ニ（ニ）</t>
  </si>
  <si>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</si>
  <si>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</si>
  <si>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</si>
  <si>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</si>
  <si>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</si>
  <si>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</si>
  <si>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</si>
  <si>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</si>
  <si>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</si>
  <si>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</si>
  <si>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</si>
  <si>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</si>
  <si>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</si>
  <si>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</si>
  <si>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</si>
  <si>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</si>
  <si>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</si>
  <si>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</si>
  <si>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</si>
  <si>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</si>
  <si>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</si>
  <si>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</si>
  <si>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</si>
  <si>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</si>
  <si>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</si>
  <si>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</si>
  <si>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ニ（ヘ）</t>
  </si>
  <si>
    <t>ロ</t>
  </si>
  <si>
    <t>イ（イ）</t>
  </si>
  <si>
    <t>放送受信料</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</si>
  <si>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</si>
  <si>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</si>
  <si>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</si>
  <si>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</si>
  <si>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</si>
  <si>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</si>
  <si>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</si>
  <si>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</si>
  <si>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</si>
  <si>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</si>
  <si>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</si>
  <si>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</si>
  <si>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</si>
  <si>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</si>
  <si>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</si>
  <si>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</si>
  <si>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</si>
  <si>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</si>
  <si>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</si>
  <si>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</si>
  <si>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</si>
  <si>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</si>
  <si>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</si>
  <si>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</si>
  <si>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</si>
  <si>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</si>
  <si>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</si>
  <si>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</si>
  <si>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</si>
  <si>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</si>
  <si>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</si>
  <si>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</si>
  <si>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</si>
  <si>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</si>
  <si>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</si>
  <si>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</si>
  <si>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</si>
  <si>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</si>
  <si>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</si>
  <si>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</si>
  <si>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</si>
  <si>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平成３０年度会議室１室賃貸借</t>
  </si>
  <si>
    <t>当該場所でなければ行政事務を行うことが不可能であることから場所が限定され、供給者が一に特定されるため</t>
  </si>
  <si>
    <t>Ｗｅｂ建設物価２４契約外６点　</t>
  </si>
  <si>
    <t>供給元が一の場合における出版元等からの書籍等の購入のため</t>
  </si>
  <si>
    <t>月刊積算資料電子版２４契約外８点　</t>
  </si>
  <si>
    <t>放送法第６４条に基づく日本放送協会に対する受信料の支払いのため</t>
  </si>
  <si>
    <t>平成３０年度土木学会特別会員会費</t>
  </si>
  <si>
    <t>行政目的を達成するために不可欠な特定の情報について当該情報を提供することが可能な者から提供を受けるもの</t>
  </si>
  <si>
    <t>平成３０年度福岡空港滑走路増設事業埋蔵文化財調査委託</t>
  </si>
  <si>
    <t>文化財保護法により福岡市が発掘調査、整理保存を行っているため</t>
  </si>
  <si>
    <t>平成３０年度苅田港磁気異常物処理業務</t>
  </si>
  <si>
    <t>苅田港内で発見された磁気異常物について、その内部の化学剤の量等を確認した上で、処理技術の選定及び施設の設計を行い、無害化処理を実施するものであるが、旧日本軍が製造、遺棄した化学弾を適切に処理した実積を有し、必要な技術力を有するのは他には存在しないため</t>
    <phoneticPr fontId="2"/>
  </si>
  <si>
    <t>平成３０年度福岡空港滑走路地盤改良工事</t>
  </si>
  <si>
    <t>本工事は、平成２７年度福岡空港滑走路地盤改良工事（以下、前回工事）によって部分的に薬液が注入され改良体が形成された地盤のうち、契約を解除した箇所に対し、新たに削孔し不足分の薬液を再注入する工事である。 同滑走路内の本工事区域に隣接する区域において上記契約の相手方が同内容の工事（以下、修補工事）を行うこととなっているが、修補工事区域東側には使用頻度の高い誘導路が配置されており、当該誘導路下削孔による空港運用への影響を避けるため、修補工事の削孔は本工事区域西側より行う必要がある。また、本工事及び修補工事においては、前回工事による改良体の隙間を削孔する必要があるが、本工事及び修補工事それぞれに削孔する空間を確保することができない。以上の理由から、本工事は修補工事と共通の孔を用いて薬液注入を行う必要がある一体的で密接不可分な工事であり、修補工事と同一の者が行う必要がある。</t>
    <phoneticPr fontId="2"/>
  </si>
  <si>
    <t>土地６，４２３．５４㎡賃貸借</t>
  </si>
  <si>
    <t>土地７，６８９．０１㎡賃貸借</t>
    <phoneticPr fontId="2"/>
  </si>
  <si>
    <t>当該場所でなければ行政事務を行うことが不可能であることから場所が限定され、供給者が一に特定されるため</t>
    <phoneticPr fontId="2"/>
  </si>
  <si>
    <t>ロ</t>
    <phoneticPr fontId="2"/>
  </si>
  <si>
    <t>建物５９．３４㎡賃貸借</t>
  </si>
  <si>
    <t>平成３０年度西日本豪雨緊急出動（なじま）</t>
    <phoneticPr fontId="2"/>
  </si>
  <si>
    <t>本業務を迅速かつ確実に履行するためには、本船の仕様・構造並びに操船を熟知している必要があるため、本年度において別件「平成３０年度港湾業務艇「なじま」運航」を受注している祐徳近海汽船株式会社以外に対応できるものはいない。</t>
    <phoneticPr fontId="2"/>
  </si>
  <si>
    <t>土地８０，９０７．６７m2賃貸借</t>
    <phoneticPr fontId="2"/>
  </si>
  <si>
    <t>家屋１戸賃貸借</t>
  </si>
  <si>
    <t>平成３０年度土地６５６．１６㎡賃貸借</t>
  </si>
  <si>
    <t>平成３０年度唐津港湾事務所庁舎賃貸借</t>
  </si>
  <si>
    <t>平成３０年度唐津港湾事務所庁舎賃貸借（２）</t>
  </si>
  <si>
    <t>土地２，９７６．６０平方米借受料</t>
  </si>
  <si>
    <t>鋼矢板４０枚賃貸借</t>
  </si>
  <si>
    <t>他の工事契約により設置したリース品である鋼矢板を次の工事契約を行うまでの間賃貸借を行うものであり、供給者が一に特定されるため</t>
    <rPh sb="0" eb="1">
      <t>タ</t>
    </rPh>
    <rPh sb="2" eb="4">
      <t>コウジ</t>
    </rPh>
    <rPh sb="4" eb="6">
      <t>ケイヤク</t>
    </rPh>
    <rPh sb="9" eb="11">
      <t>セッチ</t>
    </rPh>
    <rPh sb="20" eb="23">
      <t>コウヤイタ</t>
    </rPh>
    <rPh sb="24" eb="25">
      <t>ツギ</t>
    </rPh>
    <rPh sb="26" eb="28">
      <t>コウジ</t>
    </rPh>
    <rPh sb="28" eb="30">
      <t>ケイヤク</t>
    </rPh>
    <rPh sb="31" eb="32">
      <t>オコナ</t>
    </rPh>
    <rPh sb="36" eb="37">
      <t>アイダ</t>
    </rPh>
    <rPh sb="37" eb="40">
      <t>チンタイシャク</t>
    </rPh>
    <rPh sb="41" eb="42">
      <t>オコナ</t>
    </rPh>
    <rPh sb="49" eb="52">
      <t>キョウキュウシャ</t>
    </rPh>
    <rPh sb="53" eb="54">
      <t>イチ</t>
    </rPh>
    <rPh sb="55" eb="57">
      <t>トクテイ</t>
    </rPh>
    <phoneticPr fontId="2"/>
  </si>
  <si>
    <t>平成３０年度土地１，９６５．９３㎡賃貸借</t>
  </si>
  <si>
    <t>平成３０年度土地１，８４５．８２㎡使用料</t>
  </si>
  <si>
    <t>宿舎１戸賃貸借</t>
  </si>
  <si>
    <t>土地７０３０ｍ２賃貸借</t>
  </si>
  <si>
    <t>平成３０年度中津港事務所賃貸借</t>
  </si>
  <si>
    <t>土地２，１７３㎡賃貸借</t>
    <phoneticPr fontId="2"/>
  </si>
  <si>
    <t>土地８，８３０㎡賃貸借</t>
    <phoneticPr fontId="2"/>
  </si>
  <si>
    <t>土地６，９３４㎡賃貸借</t>
    <phoneticPr fontId="2"/>
  </si>
  <si>
    <t>土地１８７５．０１ｍ２使用料</t>
  </si>
  <si>
    <t>土地７０８０．０ｍ２賃貸借</t>
  </si>
  <si>
    <t>野積場専用使用料（ケーソン製作ヤード３，３７５ｍ２）</t>
    <rPh sb="0" eb="2">
      <t>ノヅ</t>
    </rPh>
    <rPh sb="2" eb="3">
      <t>バ</t>
    </rPh>
    <rPh sb="3" eb="5">
      <t>センヨウ</t>
    </rPh>
    <rPh sb="5" eb="8">
      <t>シヨウリョウ</t>
    </rPh>
    <rPh sb="13" eb="15">
      <t>セイサク</t>
    </rPh>
    <phoneticPr fontId="2"/>
  </si>
  <si>
    <t>志布志港新若浜地区野積場３，３７５ｍ２使用料</t>
    <phoneticPr fontId="2"/>
  </si>
  <si>
    <t>平成３０年度西日本豪雨緊急出動（がんりゅう）</t>
    <phoneticPr fontId="2"/>
  </si>
  <si>
    <t>本業務を迅速かつ確実に履行するためには、本船の仕様・構造並びに操船を熟知している必要があるため、本年度において別件「平成３０年度海洋環境整備業務（がんりゅう）」を受注している株式会社ポルテック以外に対応できるものはいない。</t>
    <rPh sb="64" eb="66">
      <t>カイヨウ</t>
    </rPh>
    <rPh sb="66" eb="68">
      <t>カンキョウ</t>
    </rPh>
    <rPh sb="68" eb="70">
      <t>セイビ</t>
    </rPh>
    <rPh sb="70" eb="72">
      <t>ギョウム</t>
    </rPh>
    <rPh sb="87" eb="91">
      <t>カブシキガイシャ</t>
    </rPh>
    <phoneticPr fontId="2"/>
  </si>
  <si>
    <t>平成３０年度西日本豪雨緊急出動（たちかぜ）</t>
    <phoneticPr fontId="2"/>
  </si>
  <si>
    <t>本業務を迅速かつ確実に履行するためには、本船の仕様・構造並びに操船を熟知している必要があるため、本年度において別件「平成３０年度港湾業務艇「ペガサス」外１件運航」を受注している北九船舶有限会社以外に対応できるものはいない。</t>
    <rPh sb="88" eb="90">
      <t>キタキュウ</t>
    </rPh>
    <rPh sb="90" eb="92">
      <t>センパク</t>
    </rPh>
    <rPh sb="92" eb="96">
      <t>ユウゲンガイシャ</t>
    </rPh>
    <phoneticPr fontId="2"/>
  </si>
  <si>
    <t>平成３０年度西日本豪雨緊急出動（鎮西）</t>
    <rPh sb="16" eb="17">
      <t>シズ</t>
    </rPh>
    <rPh sb="17" eb="18">
      <t>ニシ</t>
    </rPh>
    <phoneticPr fontId="2"/>
  </si>
  <si>
    <t>本業務を迅速かつ確実に履行するためには、本船の仕様・構造並びに操船を熟知している必要があるため、本年度において別件「平成３０年度関門航路監視等業務（鎮西）」を受注しているニッスイマリン工業株式会社以外に対応できるものはいない。</t>
    <rPh sb="92" eb="94">
      <t>コウギョウ</t>
    </rPh>
    <rPh sb="94" eb="98">
      <t>カブシキガイシャ</t>
    </rPh>
    <phoneticPr fontId="2"/>
  </si>
  <si>
    <t>平成３０年度大量漂流ごみ緊急回収業務</t>
  </si>
  <si>
    <t>平成３０年７月豪雨に伴う大雨の影響により、有明海において大量漂流ごみが発生したため、緊急的な回収業務を実施するため。</t>
    <phoneticPr fontId="2"/>
  </si>
  <si>
    <t>平成３０年度中津港（田尻地区）航路（－１２ｍ）灯浮標撤去・設置</t>
  </si>
  <si>
    <t>灯浮標の流失が確認され、これ以上の流失を防ぐため一時仮固定を行ったが、状況を踏まえ災害防止（航行船舶の事故防止）を目的とし、緊急に灯浮標の仮固定箇所からの撤去及び本来設置場所への投入・固定を行うため。</t>
    <phoneticPr fontId="2"/>
  </si>
  <si>
    <t>平成３０年度デジタル電子複合複写機９台賃貸借及び保守</t>
    <rPh sb="4" eb="6">
      <t>ネンド</t>
    </rPh>
    <phoneticPr fontId="2"/>
  </si>
  <si>
    <t>本物件については、経年による機器の陳腐化及び老朽化に伴い、新しい物件の賃貸借及び保守契約を締結する予定であるが、調達の集約化、効率化を図るため、新しい物件の賃貸借及び保守契約は平成３１年度を予定している。それまでの間業務に必要なデジタル電子複合複写機を調達するものであるが、本物件を引き続き賃貸借した場合の料金について、原契約者にヒアリングした結果、時価よりも有利な価格をもって契約できることが判明した。</t>
    <rPh sb="107" eb="108">
      <t>カン</t>
    </rPh>
    <rPh sb="160" eb="163">
      <t>ゲンケイヤク</t>
    </rPh>
    <rPh sb="163" eb="164">
      <t>シャ</t>
    </rPh>
    <phoneticPr fontId="2"/>
  </si>
  <si>
    <t>契約件名又は内容</t>
    <rPh sb="0" eb="2">
      <t>ケイヤク</t>
    </rPh>
    <rPh sb="2" eb="4">
      <t>ケンメイ</t>
    </rPh>
    <rPh sb="4" eb="5">
      <t>マタ</t>
    </rPh>
    <rPh sb="6" eb="8">
      <t>ナイヨウ</t>
    </rPh>
    <phoneticPr fontId="3"/>
  </si>
  <si>
    <t>－</t>
    <phoneticPr fontId="2"/>
  </si>
  <si>
    <r>
      <t>契約件名又は</t>
    </r>
    <r>
      <rPr>
        <sz val="11"/>
        <rFont val="MS UI Gothic"/>
        <family val="3"/>
        <charset val="128"/>
      </rPr>
      <t>内容</t>
    </r>
    <rPh sb="0" eb="2">
      <t>ケイヤク</t>
    </rPh>
    <rPh sb="2" eb="4">
      <t>ケンメイ</t>
    </rPh>
    <rPh sb="4" eb="5">
      <t>マタ</t>
    </rPh>
    <rPh sb="6" eb="8">
      <t>ナイヨウ</t>
    </rPh>
    <phoneticPr fontId="3"/>
  </si>
  <si>
    <t>分任支出負担行為担当官
九州地方整備局苅田港湾事務所長 鳥居 雅孝
福岡県京都郡苅田町港町28-2</t>
  </si>
  <si>
    <t>(一財)建設物価調査会 
東京都中央区日本橋大伝馬町11-8</t>
  </si>
  <si>
    <t>(一財)経済調査会 
東京都港区新橋6-17-15</t>
  </si>
  <si>
    <t>日本放送協会 
東京都渋谷区神南2-2-1</t>
  </si>
  <si>
    <t>(公社)土木学会 
東京都新宿区四谷1</t>
  </si>
  <si>
    <t>祐徳近海汽船(株)
福岡県大牟田市不知火町3-2-4</t>
  </si>
  <si>
    <t>個人</t>
  </si>
  <si>
    <t>大和ﾘﾋﾞﾝｸﾞﾏﾈｼﾞﾒﾝﾄ(株)
東京都江東区有明3-7-18-7F</t>
  </si>
  <si>
    <t>(株)西村
宮崎県日向市大字日知屋15837-2</t>
  </si>
  <si>
    <t>(株)ﾎﾟﾙﾃｯｸ
東京都千代田区内神田1-8-1</t>
  </si>
  <si>
    <t>旭化成(株)延岡支社
宮崎県延岡市旭町2-1-3</t>
    <phoneticPr fontId="2"/>
  </si>
  <si>
    <t>会計法第29条の3第4項</t>
  </si>
  <si>
    <t>分任支出負担行為担当官
九州地方整備局下関港湾事務所長 戸谷 洋子
山口県下関市東大和町2-29-1</t>
  </si>
  <si>
    <t>分任支出負担行為担当官
九州地方整備局唐津港湾事務所長 辻 英明
佐賀県唐津市南城内1-1</t>
  </si>
  <si>
    <t>分任支出負担行為担当官
九州地方整備局長崎港湾･空港整備事務所長 温品 清司
長崎県長崎市小ヶ倉町3-76-72</t>
  </si>
  <si>
    <t>分任支出負担行為担当官
九州地方整備局熊本港湾･空港整備事務所長 久保 敏哉
熊本県熊本市南区川尻2-8-61</t>
  </si>
  <si>
    <t>分任支出負担行為担当官
九州地方整備局宮崎港湾･空港整備事務所長 藤澤 友晴
宮崎県宮崎市港1-16</t>
  </si>
  <si>
    <t>(株)東福ﾋﾞﾙ 
福岡県福岡市博多区博多駅東2-9-13</t>
  </si>
  <si>
    <t>福岡県福岡市 
福岡県福岡市中央区天神1-8-1</t>
  </si>
  <si>
    <t>東亜･本間特定建設工事共同企業体 
福岡県福岡市博多区博多駅前1-6-16</t>
  </si>
  <si>
    <t>あおみ建設(株)九州支店
福岡県福岡市博多区博多駅前1-4-4</t>
  </si>
  <si>
    <t>E's home(株)
福岡県福岡市南区向新町2-4-27</t>
  </si>
  <si>
    <t>分任支出負担行為担当官
九州地方整備局別府港湾･空港整備事務所長 上谷 修
大分県別府市石垣東10-3-15</t>
    <phoneticPr fontId="2"/>
  </si>
  <si>
    <t>分任支出負担行為担当官
九州地方整備局別府港湾･空港整備事務所長 上谷 修
大分県別府市石垣東10-3-15</t>
    <phoneticPr fontId="2"/>
  </si>
  <si>
    <t>支出負担行為担当官
九州地方整備局副局長 村岡 猛
福岡県福岡市博多区博多駅東2-10-7</t>
    <phoneticPr fontId="2"/>
  </si>
  <si>
    <t>支出負担行為担当官
九州地方整備局副局長 村岡 猛
福岡県福岡市博多区博多駅東2-10-7</t>
    <phoneticPr fontId="2"/>
  </si>
  <si>
    <t>支出負担行為担当官
九州地方整備局副局長 村岡 猛
福岡県福岡市博多区博多駅東2-10-7</t>
    <phoneticPr fontId="2"/>
  </si>
  <si>
    <t>分任支出負担行為担当官
九州地方整備局博多港湾･空港整備事務所長 楠山 哲弘
福岡県福岡市中央区大手門2-5-33</t>
    <phoneticPr fontId="2"/>
  </si>
  <si>
    <t>分任支出負担行為担当官
九州地方整備局関門航路事務所長 林  和司
福岡県北九州市小倉北区浅野3-7-38</t>
  </si>
  <si>
    <t>北九船舶(有)
福岡県北九州市戸畑区沖台1-9-8</t>
  </si>
  <si>
    <t>ﾆｯｽｲﾏﾘﾝ工業(株)
福岡県北九州市戸畑区銀座2-6-27</t>
  </si>
  <si>
    <t>分任支出負担行為担当官
九州地方整備局志布志港湾事務所長 小手川 勇
鹿児島県志布志市志布志町帖6617-182</t>
    <rPh sb="35" eb="39">
      <t>カゴシマケン</t>
    </rPh>
    <phoneticPr fontId="2"/>
  </si>
  <si>
    <t>鹿児島県大隅地域振興局
鹿児島県志布志市志布志町帖6617-17</t>
    <rPh sb="12" eb="16">
      <t>カゴシマケン</t>
    </rPh>
    <phoneticPr fontId="2"/>
  </si>
  <si>
    <t xml:space="preserve">宮崎県
宮崎県宮崎市橘通東2-10-1 </t>
    <rPh sb="4" eb="7">
      <t>ミヤザキケン</t>
    </rPh>
    <phoneticPr fontId="2"/>
  </si>
  <si>
    <t>大分県
大分県大分市大手町3-1-1</t>
    <rPh sb="4" eb="7">
      <t>オオイタケン</t>
    </rPh>
    <phoneticPr fontId="2"/>
  </si>
  <si>
    <t>熊本県
熊本県熊本市中央区水前寺6-18-1</t>
    <rPh sb="4" eb="7">
      <t>クマモトケン</t>
    </rPh>
    <phoneticPr fontId="2"/>
  </si>
  <si>
    <t>東建ﾘｰｽ(株)
長崎県長崎市滑石2-3-9</t>
    <rPh sb="9" eb="12">
      <t>ナガサキケン</t>
    </rPh>
    <phoneticPr fontId="2"/>
  </si>
  <si>
    <t>長崎県長崎振興局長崎港湾漁港事務所
長崎県長崎市国分町3-30</t>
    <rPh sb="18" eb="21">
      <t>ナガサキケン</t>
    </rPh>
    <phoneticPr fontId="2"/>
  </si>
  <si>
    <t>(株)まいづる百貨店
佐賀県唐津市中原2905-5</t>
    <rPh sb="11" eb="14">
      <t>サガケン</t>
    </rPh>
    <phoneticPr fontId="2"/>
  </si>
  <si>
    <t>(株)まいづる百貨店
佐賀県唐津市中原2905-5</t>
    <rPh sb="11" eb="14">
      <t>サガケン</t>
    </rPh>
    <phoneticPr fontId="2"/>
  </si>
  <si>
    <t>河原石油(株)
佐賀県伊万里市新天町61</t>
    <rPh sb="8" eb="11">
      <t>サガケン</t>
    </rPh>
    <phoneticPr fontId="2"/>
  </si>
  <si>
    <t>日本ｺｰｸｽ工業(株)九州事務所
福岡県大牟田市小浜町1-2-1</t>
    <rPh sb="17" eb="20">
      <t>フクオカケン</t>
    </rPh>
    <phoneticPr fontId="2"/>
  </si>
  <si>
    <t>(株)神戸製鋼所 
兵庫県神戸市中央区脇浜海岸通2-2-4</t>
    <rPh sb="10" eb="13">
      <t>ヒョウゴケン</t>
    </rPh>
    <phoneticPr fontId="2"/>
  </si>
  <si>
    <t>萩森興産(株)
山口県宇部市大字沖宇部525-125</t>
    <rPh sb="8" eb="11">
      <t>ヤマグチケン</t>
    </rPh>
    <phoneticPr fontId="2"/>
  </si>
  <si>
    <t>(有)佑祐ﾎｰﾑ
大分県豊前市大字荒堀280-1</t>
    <rPh sb="9" eb="12">
      <t>オオイタケン</t>
    </rPh>
    <phoneticPr fontId="2"/>
  </si>
  <si>
    <t>分任支出負担行為担当官
九州地方整備局熊本港湾･空港整備事務所長 久保 敏哉
熊本県熊本市南区川尻2-8-61</t>
    <rPh sb="39" eb="42">
      <t>クマモトケン</t>
    </rPh>
    <phoneticPr fontId="2"/>
  </si>
  <si>
    <t>分任支出負担行為担当官
九州地方整備局別府港湾･空港整備事務所長 上谷 修
大分県別府市石垣東10-3-15</t>
    <rPh sb="38" eb="41">
      <t>オオイタケン</t>
    </rPh>
    <phoneticPr fontId="2"/>
  </si>
  <si>
    <t>みらい建設工業（株）
福岡県福岡市博多区上呉服町10-1</t>
    <rPh sb="7" eb="10">
      <t>カブ</t>
    </rPh>
    <rPh sb="11" eb="14">
      <t>フクオカケン</t>
    </rPh>
    <phoneticPr fontId="2"/>
  </si>
  <si>
    <t>五洋建設（株）
福岡県福岡市博多区博多駅東2-7-27</t>
    <rPh sb="4" eb="7">
      <t>カブ</t>
    </rPh>
    <rPh sb="8" eb="11">
      <t>フクオカケン</t>
    </rPh>
    <phoneticPr fontId="2"/>
  </si>
  <si>
    <t>支出負担行為担当官
九州地方整備局副局長　村岡　猛
福岡県福岡市博多区博多駅東2-10-7</t>
    <rPh sb="26" eb="29">
      <t>フクオカケン</t>
    </rPh>
    <phoneticPr fontId="2"/>
  </si>
  <si>
    <t>会計法第29条の3第4項</t>
    <phoneticPr fontId="2"/>
  </si>
  <si>
    <t>コニカミノルタジャパン（株）九州支店
福岡県福岡市博多区東比恵1-2-12</t>
    <rPh sb="19" eb="22">
      <t>フクオカケン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</si>
</sst>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name val="MS UI Gothic"/>
      <family val="3"/>
      <charset val="128"/>
    </font>
    <font>
      <sz val="11"/>
      <color theme="1"/>
      <name val="MS UI Gothic"/>
      <family val="3"/>
      <charset val="128"/>
    </font>
    <font>
      <sz val="16"/>
      <name val="MS UI Gothic"/>
      <family val="3"/>
      <charset val="128"/>
    </font>
    <font>
      <sz val="9"/>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36">
    <xf numFmtId="0" fontId="0" fillId="0" borderId="0" xfId="0">
      <alignmen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3" xfId="0" applyFont="1" applyFill="1" applyBorder="1" applyAlignment="1" applyProtection="1">
      <alignment horizontal="left" vertical="top" wrapText="1"/>
      <protection locked="0"/>
    </xf>
    <xf numFmtId="176" fontId="7"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shrinkToFit="1"/>
      <protection locked="0"/>
    </xf>
    <xf numFmtId="0" fontId="9" fillId="0" borderId="0" xfId="0" applyFont="1" applyFill="1" applyProtection="1">
      <alignment vertical="center"/>
    </xf>
    <xf numFmtId="0" fontId="13" fillId="0" borderId="0" xfId="0" applyFont="1" applyAlignment="1" applyProtection="1">
      <alignment horizontal="center" vertical="center"/>
      <protection locked="0"/>
    </xf>
    <xf numFmtId="0" fontId="14" fillId="0" borderId="0" xfId="0" applyFont="1" applyProtection="1">
      <alignment vertical="center"/>
      <protection locked="0"/>
    </xf>
    <xf numFmtId="0" fontId="7" fillId="0" borderId="0" xfId="0" applyFont="1" applyAlignment="1" applyProtection="1">
      <alignment vertical="center" wrapText="1"/>
      <protection locked="0"/>
    </xf>
    <xf numFmtId="177" fontId="7" fillId="0" borderId="0" xfId="0" applyNumberFormat="1" applyFont="1" applyProtection="1">
      <alignment vertical="center"/>
      <protection locked="0"/>
    </xf>
    <xf numFmtId="177" fontId="15" fillId="0" borderId="0" xfId="0" applyNumberFormat="1" applyFont="1" applyProtection="1">
      <alignment vertical="center"/>
      <protection locked="0" hidden="1"/>
    </xf>
    <xf numFmtId="177" fontId="15" fillId="0" borderId="0" xfId="0" applyNumberFormat="1" applyFont="1" applyFill="1" applyProtection="1">
      <alignment vertical="center"/>
      <protection locked="0" hidden="1"/>
    </xf>
    <xf numFmtId="177" fontId="15" fillId="0" borderId="0" xfId="0" applyNumberFormat="1" applyFont="1" applyAlignment="1" applyProtection="1">
      <alignment vertical="center" wrapText="1"/>
      <protection locked="0" hidden="1"/>
    </xf>
    <xf numFmtId="38" fontId="7" fillId="0" borderId="0" xfId="1" applyFont="1" applyProtection="1">
      <alignment vertical="center"/>
      <protection locked="0"/>
    </xf>
    <xf numFmtId="0" fontId="7"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Protection="1">
      <alignment vertical="center"/>
      <protection locked="0"/>
    </xf>
    <xf numFmtId="38" fontId="7" fillId="0" borderId="0" xfId="1" applyFont="1" applyAlignment="1" applyProtection="1">
      <alignment horizontal="right" vertical="center"/>
      <protection locked="0"/>
    </xf>
    <xf numFmtId="0" fontId="11" fillId="0" borderId="0" xfId="0" applyFont="1" applyFill="1" applyAlignment="1">
      <alignment horizontal="center" vertical="center"/>
    </xf>
    <xf numFmtId="0" fontId="11" fillId="0" borderId="0" xfId="0" applyFont="1" applyFill="1" applyAlignment="1">
      <alignment horizontal="left" vertical="center"/>
    </xf>
    <xf numFmtId="0" fontId="7" fillId="0" borderId="0" xfId="0" applyFont="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7" fillId="3" borderId="0" xfId="0" applyFont="1" applyFill="1" applyProtection="1">
      <alignment vertical="center"/>
      <protection locked="0"/>
    </xf>
    <xf numFmtId="38" fontId="7" fillId="0" borderId="3" xfId="1" applyFont="1" applyBorder="1" applyAlignment="1" applyProtection="1">
      <alignment horizontal="right" vertical="center" wrapText="1" shrinkToFit="1"/>
      <protection locked="0"/>
    </xf>
    <xf numFmtId="0" fontId="7" fillId="0" borderId="3" xfId="0" applyFont="1" applyBorder="1" applyAlignment="1" applyProtection="1">
      <alignment horizontal="left" vertical="center" wrapText="1" shrinkToFit="1"/>
      <protection locked="0"/>
    </xf>
    <xf numFmtId="176" fontId="7" fillId="0" borderId="3" xfId="0" applyNumberFormat="1" applyFont="1" applyBorder="1" applyAlignment="1" applyProtection="1">
      <alignment horizontal="center" vertical="center" shrinkToFit="1"/>
      <protection locked="0"/>
    </xf>
    <xf numFmtId="38" fontId="7" fillId="0" borderId="3" xfId="1" applyFont="1" applyFill="1" applyBorder="1" applyAlignment="1" applyProtection="1">
      <alignment horizontal="right" vertical="center" shrinkToFit="1"/>
      <protection locked="0"/>
    </xf>
    <xf numFmtId="38" fontId="7" fillId="0" borderId="3" xfId="1" applyFont="1" applyBorder="1" applyAlignment="1" applyProtection="1">
      <alignment horizontal="left" vertical="center" wrapText="1" shrinkToFit="1"/>
      <protection locked="0"/>
    </xf>
    <xf numFmtId="38" fontId="7" fillId="0" borderId="3" xfId="1" applyFont="1" applyBorder="1" applyAlignment="1" applyProtection="1">
      <alignment horizontal="right" vertical="center" shrinkToFit="1"/>
      <protection locked="0"/>
    </xf>
    <xf numFmtId="0" fontId="7" fillId="0" borderId="3" xfId="0" applyFont="1" applyBorder="1" applyAlignment="1" applyProtection="1">
      <alignment horizontal="center" vertical="center" wrapText="1" shrinkToFit="1"/>
      <protection locked="0"/>
    </xf>
    <xf numFmtId="0" fontId="7" fillId="0" borderId="3" xfId="0" applyFont="1" applyBorder="1" applyAlignment="1" applyProtection="1">
      <alignment horizontal="left" vertical="center" shrinkToFit="1"/>
      <protection locked="0"/>
    </xf>
    <xf numFmtId="0" fontId="7" fillId="0" borderId="3" xfId="0" applyFont="1" applyBorder="1" applyAlignment="1" applyProtection="1">
      <alignment vertical="center" shrinkToFit="1"/>
      <protection locked="0"/>
    </xf>
    <xf numFmtId="0" fontId="7" fillId="0" borderId="3" xfId="0" applyFont="1" applyFill="1" applyBorder="1" applyAlignment="1" applyProtection="1">
      <alignment vertical="center" wrapText="1"/>
      <protection locked="0"/>
    </xf>
    <xf numFmtId="38" fontId="7" fillId="0" borderId="3" xfId="1" applyFont="1" applyBorder="1" applyAlignment="1" applyProtection="1">
      <alignment vertical="center" wrapText="1" shrinkToFit="1"/>
      <protection locked="0"/>
    </xf>
    <xf numFmtId="0" fontId="7" fillId="0" borderId="3" xfId="0" applyFont="1" applyBorder="1" applyAlignment="1" applyProtection="1">
      <alignment vertical="center" wrapText="1" shrinkToFit="1"/>
      <protection locked="0"/>
    </xf>
    <xf numFmtId="178"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shrinkToFit="1"/>
      <protection locked="0"/>
    </xf>
    <xf numFmtId="38" fontId="7" fillId="0" borderId="8" xfId="1" applyFont="1" applyBorder="1" applyAlignment="1" applyProtection="1">
      <alignment horizontal="right" vertical="center" wrapText="1" shrinkToFit="1"/>
      <protection locked="0"/>
    </xf>
    <xf numFmtId="0" fontId="7" fillId="0" borderId="8" xfId="0" applyFont="1" applyBorder="1" applyAlignment="1" applyProtection="1">
      <alignment horizontal="left" vertical="center" wrapText="1" shrinkToFit="1"/>
      <protection locked="0"/>
    </xf>
    <xf numFmtId="178" fontId="7" fillId="0" borderId="8" xfId="0" applyNumberFormat="1" applyFont="1" applyBorder="1" applyAlignment="1" applyProtection="1">
      <alignment horizontal="center" vertical="center" shrinkToFit="1"/>
      <protection locked="0"/>
    </xf>
    <xf numFmtId="0" fontId="7" fillId="0" borderId="8" xfId="0" applyFont="1" applyBorder="1" applyAlignment="1" applyProtection="1">
      <alignment horizontal="left" vertical="center" shrinkToFit="1"/>
      <protection locked="0"/>
    </xf>
    <xf numFmtId="38" fontId="7" fillId="0" borderId="8" xfId="1" applyFont="1" applyBorder="1" applyAlignment="1" applyProtection="1">
      <alignment horizontal="right" vertical="center" shrinkToFit="1"/>
      <protection locked="0"/>
    </xf>
    <xf numFmtId="0" fontId="7" fillId="0" borderId="8" xfId="0" applyFont="1" applyFill="1" applyBorder="1" applyAlignment="1" applyProtection="1">
      <alignment horizontal="center" vertical="center" wrapText="1" shrinkToFit="1"/>
      <protection locked="0"/>
    </xf>
    <xf numFmtId="0" fontId="7" fillId="0" borderId="8"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177" fontId="7" fillId="0" borderId="0" xfId="0" applyNumberFormat="1" applyFont="1" applyFill="1" applyBorder="1" applyAlignment="1" applyProtection="1">
      <alignment vertical="center" wrapText="1"/>
      <protection locked="0"/>
    </xf>
    <xf numFmtId="179" fontId="7" fillId="0" borderId="0" xfId="0" applyNumberFormat="1" applyFont="1" applyFill="1" applyBorder="1" applyAlignment="1" applyProtection="1">
      <alignment horizontal="right" vertical="center"/>
      <protection locked="0"/>
    </xf>
    <xf numFmtId="179" fontId="7" fillId="0" borderId="0" xfId="0" applyNumberFormat="1" applyFont="1" applyFill="1" applyBorder="1" applyAlignment="1" applyProtection="1">
      <alignment horizontal="right" vertical="center" wrapText="1"/>
      <protection locked="0"/>
    </xf>
    <xf numFmtId="38" fontId="7" fillId="0" borderId="0" xfId="1" applyFont="1" applyFill="1" applyBorder="1" applyProtection="1">
      <alignment vertical="center"/>
      <protection locked="0"/>
    </xf>
    <xf numFmtId="0" fontId="7" fillId="0" borderId="0" xfId="0" applyFont="1" applyFill="1" applyBorder="1" applyProtection="1">
      <alignment vertical="center"/>
      <protection locked="0"/>
    </xf>
    <xf numFmtId="0" fontId="22" fillId="0" borderId="0" xfId="0" applyFont="1" applyFill="1" applyBorder="1" applyProtection="1">
      <alignment vertical="center"/>
      <protection locked="0"/>
    </xf>
    <xf numFmtId="177" fontId="22" fillId="0" borderId="0" xfId="0" applyNumberFormat="1" applyFont="1" applyFill="1" applyBorder="1" applyAlignment="1" applyProtection="1">
      <alignment vertical="center" wrapText="1"/>
      <protection locked="0"/>
    </xf>
    <xf numFmtId="0" fontId="22" fillId="0" borderId="0" xfId="0" applyFont="1" applyFill="1" applyBorder="1" applyAlignment="1" applyProtection="1">
      <alignment horizontal="center" vertical="center"/>
      <protection locked="0"/>
    </xf>
    <xf numFmtId="179" fontId="22" fillId="0" borderId="0" xfId="0" applyNumberFormat="1" applyFont="1" applyFill="1" applyBorder="1" applyAlignment="1" applyProtection="1">
      <alignment horizontal="right" vertical="center"/>
      <protection locked="0"/>
    </xf>
    <xf numFmtId="179" fontId="22" fillId="0" borderId="0" xfId="0" applyNumberFormat="1" applyFont="1" applyFill="1" applyBorder="1" applyAlignment="1" applyProtection="1">
      <alignment horizontal="right" vertical="center" wrapText="1"/>
      <protection locked="0"/>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7" fillId="0" borderId="0" xfId="0" applyFont="1" applyBorder="1" applyProtection="1">
      <alignment vertical="center"/>
      <protection locked="0"/>
    </xf>
    <xf numFmtId="177" fontId="7" fillId="0" borderId="0" xfId="0" applyNumberFormat="1" applyFont="1" applyBorder="1" applyAlignment="1" applyProtection="1">
      <alignment vertical="center" wrapText="1"/>
      <protection locked="0"/>
    </xf>
    <xf numFmtId="179" fontId="7" fillId="0" borderId="0" xfId="0" applyNumberFormat="1" applyFont="1" applyBorder="1" applyProtection="1">
      <alignment vertical="center"/>
      <protection locked="0"/>
    </xf>
    <xf numFmtId="179" fontId="7" fillId="0" borderId="0" xfId="0" applyNumberFormat="1" applyFont="1" applyFill="1" applyBorder="1" applyProtection="1">
      <alignment vertical="center"/>
      <protection locked="0"/>
    </xf>
    <xf numFmtId="179" fontId="7" fillId="0" borderId="0" xfId="0" applyNumberFormat="1" applyFont="1" applyBorder="1" applyAlignment="1" applyProtection="1">
      <alignment vertical="center" wrapText="1"/>
      <protection locked="0"/>
    </xf>
    <xf numFmtId="0" fontId="7" fillId="0" borderId="0" xfId="0" applyFont="1" applyFill="1" applyProtection="1">
      <alignment vertical="center"/>
      <protection locked="0"/>
    </xf>
    <xf numFmtId="3" fontId="7"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10" fillId="2" borderId="1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38" fontId="7" fillId="0" borderId="18" xfId="1" applyFont="1" applyBorder="1" applyAlignment="1" applyProtection="1">
      <alignment horizontal="center" vertical="center" shrinkToFit="1"/>
      <protection locked="0"/>
    </xf>
    <xf numFmtId="38" fontId="7" fillId="0" borderId="19" xfId="1" applyFont="1" applyBorder="1" applyAlignment="1" applyProtection="1">
      <alignment horizontal="center" vertical="center" shrinkToFit="1"/>
      <protection locked="0"/>
    </xf>
    <xf numFmtId="38" fontId="7" fillId="0" borderId="20" xfId="1" applyFont="1" applyBorder="1" applyAlignment="1" applyProtection="1">
      <alignment horizontal="center" vertical="center" shrinkToFit="1"/>
      <protection locked="0"/>
    </xf>
    <xf numFmtId="38" fontId="7" fillId="0" borderId="21" xfId="1" applyFont="1" applyBorder="1" applyAlignment="1" applyProtection="1">
      <alignment horizontal="center" vertical="center" shrinkToFit="1"/>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38" fontId="7" fillId="0" borderId="6" xfId="1" applyFont="1" applyBorder="1" applyAlignment="1" applyProtection="1">
      <alignment horizontal="right" vertical="center" wrapText="1" shrinkToFit="1"/>
      <protection locked="0"/>
    </xf>
    <xf numFmtId="0" fontId="7" fillId="0" borderId="3" xfId="0" applyFont="1" applyFill="1" applyBorder="1" applyAlignment="1" applyProtection="1">
      <alignment vertical="center" wrapText="1" shrinkToFit="1"/>
      <protection locked="0"/>
    </xf>
    <xf numFmtId="180" fontId="7" fillId="0" borderId="3" xfId="0" applyNumberFormat="1" applyFont="1" applyBorder="1" applyAlignment="1" applyProtection="1">
      <alignment horizontal="right" vertical="center" shrinkToFit="1"/>
      <protection locked="0"/>
    </xf>
    <xf numFmtId="38" fontId="7" fillId="0" borderId="3" xfId="1" applyFont="1" applyBorder="1" applyAlignment="1" applyProtection="1">
      <alignment horizontal="left" vertical="center" shrinkToFit="1"/>
      <protection locked="0"/>
    </xf>
    <xf numFmtId="0" fontId="12" fillId="0" borderId="3"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3" fontId="7" fillId="0" borderId="3" xfId="0" applyNumberFormat="1" applyFont="1" applyBorder="1" applyAlignment="1" applyProtection="1">
      <alignment horizontal="right" vertical="center" shrinkToFit="1"/>
      <protection locked="0"/>
    </xf>
    <xf numFmtId="3" fontId="7" fillId="0" borderId="3" xfId="0" applyNumberFormat="1" applyFont="1" applyBorder="1" applyAlignment="1">
      <alignment horizontal="right" vertical="center"/>
    </xf>
    <xf numFmtId="0" fontId="7" fillId="0" borderId="3" xfId="0" applyFont="1" applyBorder="1" applyProtection="1">
      <alignment vertical="center"/>
      <protection locked="0"/>
    </xf>
    <xf numFmtId="0" fontId="7" fillId="0" borderId="9" xfId="0" applyFont="1" applyBorder="1" applyProtection="1">
      <alignment vertical="center"/>
      <protection locked="0"/>
    </xf>
    <xf numFmtId="38" fontId="7" fillId="0" borderId="7" xfId="1" applyFont="1" applyBorder="1" applyAlignment="1" applyProtection="1">
      <alignment horizontal="right" vertical="center" wrapText="1" shrinkToFit="1"/>
      <protection locked="0"/>
    </xf>
    <xf numFmtId="38" fontId="7" fillId="0" borderId="8" xfId="1" applyFont="1" applyBorder="1" applyAlignment="1" applyProtection="1">
      <alignment horizontal="left" vertical="center" shrinkToFit="1"/>
      <protection locked="0"/>
    </xf>
    <xf numFmtId="0" fontId="7" fillId="0" borderId="8" xfId="0" applyFont="1" applyBorder="1" applyProtection="1">
      <alignment vertical="center"/>
      <protection locked="0"/>
    </xf>
    <xf numFmtId="0" fontId="7" fillId="0" borderId="11" xfId="0" applyFont="1" applyBorder="1" applyProtection="1">
      <alignment vertical="center"/>
      <protection locked="0"/>
    </xf>
    <xf numFmtId="0" fontId="7" fillId="3" borderId="1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77" fontId="7" fillId="3" borderId="2" xfId="0" applyNumberFormat="1" applyFont="1" applyFill="1" applyBorder="1" applyAlignment="1" applyProtection="1">
      <alignment horizontal="center" vertical="center" wrapText="1"/>
      <protection locked="0"/>
    </xf>
    <xf numFmtId="38" fontId="7" fillId="3" borderId="2" xfId="1" applyFont="1" applyFill="1" applyBorder="1" applyAlignment="1" applyProtection="1">
      <alignment horizontal="center" vertical="center" wrapText="1"/>
      <protection locked="0"/>
    </xf>
    <xf numFmtId="0" fontId="7" fillId="3" borderId="2" xfId="0" applyFont="1" applyFill="1" applyBorder="1" applyProtection="1">
      <alignment vertical="center"/>
      <protection locked="0"/>
    </xf>
    <xf numFmtId="0" fontId="7" fillId="3" borderId="10" xfId="0" applyFont="1" applyFill="1" applyBorder="1" applyProtection="1">
      <alignment vertical="center"/>
      <protection locked="0"/>
    </xf>
    <xf numFmtId="0" fontId="19" fillId="4" borderId="22"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177" fontId="19" fillId="4" borderId="4" xfId="0" applyNumberFormat="1" applyFont="1" applyFill="1" applyBorder="1" applyAlignment="1" applyProtection="1">
      <alignment horizontal="center" vertical="center" wrapText="1"/>
      <protection locked="0"/>
    </xf>
    <xf numFmtId="0" fontId="20" fillId="4" borderId="4" xfId="0" applyFont="1" applyFill="1" applyBorder="1" applyAlignment="1" applyProtection="1">
      <alignment horizontal="center" vertical="center" wrapText="1"/>
      <protection locked="0"/>
    </xf>
    <xf numFmtId="0" fontId="19" fillId="5" borderId="4"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4"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0" xfId="0" applyFill="1" applyProtection="1">
      <alignment vertical="center"/>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xf>
    <xf numFmtId="0" fontId="4" fillId="0" borderId="3" xfId="0" applyFont="1" applyFill="1" applyBorder="1" applyAlignment="1" applyProtection="1">
      <alignment horizontal="left" vertical="center"/>
      <protection locked="0"/>
    </xf>
    <xf numFmtId="0" fontId="0" fillId="0" borderId="3" xfId="0" applyFont="1" applyFill="1" applyBorder="1" applyAlignment="1" applyProtection="1">
      <alignment horizontal="left" vertical="center"/>
      <protection locked="0"/>
    </xf>
    <xf numFmtId="181" fontId="7" fillId="0" borderId="0" xfId="0" applyNumberFormat="1" applyFont="1" applyFill="1" applyAlignment="1" applyProtection="1">
      <alignment horizontal="right" vertical="center"/>
    </xf>
    <xf numFmtId="10" fontId="0" fillId="0" borderId="3" xfId="2" applyNumberFormat="1" applyFont="1" applyFill="1" applyBorder="1" applyAlignment="1" applyProtection="1">
      <alignment horizontal="right" vertical="center"/>
      <protection locked="0"/>
    </xf>
    <xf numFmtId="10" fontId="4" fillId="0" borderId="3" xfId="2" applyNumberFormat="1"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wrapText="1"/>
    </xf>
    <xf numFmtId="38" fontId="4" fillId="0" borderId="2" xfId="1" applyFont="1" applyFill="1" applyBorder="1" applyAlignment="1">
      <alignment horizontal="center" vertical="center"/>
    </xf>
    <xf numFmtId="0" fontId="7" fillId="0" borderId="0" xfId="0" applyFont="1" applyFill="1" applyAlignment="1" applyProtection="1">
      <alignment horizontal="center" vertical="center" wrapText="1"/>
    </xf>
    <xf numFmtId="0" fontId="7" fillId="0" borderId="0" xfId="0" applyFont="1" applyFill="1" applyAlignment="1" applyProtection="1">
      <alignment horizontal="left" vertical="center" wrapText="1"/>
    </xf>
    <xf numFmtId="0" fontId="0" fillId="0" borderId="0" xfId="0" applyFont="1" applyFill="1" applyProtection="1">
      <alignment vertical="center"/>
    </xf>
    <xf numFmtId="181" fontId="7" fillId="0" borderId="0" xfId="0" applyNumberFormat="1" applyFont="1" applyFill="1" applyAlignment="1" applyProtection="1">
      <alignment horizontal="right" vertical="center" shrinkToFit="1"/>
    </xf>
    <xf numFmtId="176" fontId="0" fillId="0" borderId="3" xfId="0" applyNumberFormat="1" applyFont="1" applyFill="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shrinkToFit="1"/>
      <protection locked="0"/>
    </xf>
    <xf numFmtId="0" fontId="24"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17" fillId="4" borderId="12"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38" fontId="19" fillId="2" borderId="13" xfId="1" applyFont="1" applyFill="1" applyBorder="1" applyAlignment="1" applyProtection="1">
      <alignment horizontal="center" vertical="center" wrapText="1"/>
      <protection locked="0"/>
    </xf>
    <xf numFmtId="38" fontId="19" fillId="2" borderId="4" xfId="1" applyFont="1" applyFill="1" applyBorder="1" applyAlignment="1" applyProtection="1">
      <alignment horizontal="center" vertical="center" wrapText="1"/>
      <protection locked="0"/>
    </xf>
    <xf numFmtId="177" fontId="18" fillId="5" borderId="13" xfId="0" applyNumberFormat="1" applyFont="1" applyFill="1" applyBorder="1" applyAlignment="1" applyProtection="1">
      <alignment horizontal="center" vertical="center"/>
      <protection locked="0" hidden="1"/>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view="pageBreakPreview" zoomScale="85" zoomScaleNormal="100" zoomScaleSheetLayoutView="85" workbookViewId="0">
      <pane ySplit="4" topLeftCell="A26" activePane="bottomLeft" state="frozen"/>
      <selection pane="bottomLeft" activeCell="D44" sqref="D44"/>
    </sheetView>
  </sheetViews>
  <sheetFormatPr defaultColWidth="7.625" defaultRowHeight="13.5" x14ac:dyDescent="0.15"/>
  <cols>
    <col min="1" max="2" width="30.625" style="115" customWidth="1"/>
    <col min="3" max="3" width="16.625" style="2" customWidth="1"/>
    <col min="4" max="4" width="35.625" style="115" customWidth="1"/>
    <col min="5" max="6" width="25.625" style="115" customWidth="1"/>
    <col min="7" max="8" width="12.625" style="3" customWidth="1"/>
    <col min="9" max="9" width="8.625" style="3" customWidth="1"/>
    <col min="10" max="10" width="60.625" style="115" customWidth="1"/>
    <col min="11" max="12" width="12.625" style="115" customWidth="1"/>
    <col min="13" max="13" width="20.625" style="115" customWidth="1"/>
    <col min="14" max="16384" width="7.625" style="1"/>
  </cols>
  <sheetData>
    <row r="1" spans="1:13" ht="18.75" x14ac:dyDescent="0.15">
      <c r="A1" s="129" t="s">
        <v>0</v>
      </c>
      <c r="B1" s="129"/>
      <c r="C1" s="129"/>
      <c r="D1" s="129"/>
      <c r="E1" s="129"/>
      <c r="F1" s="129"/>
      <c r="G1" s="129"/>
      <c r="H1" s="129"/>
      <c r="I1" s="129"/>
      <c r="J1" s="129"/>
      <c r="K1" s="129"/>
      <c r="L1" s="129"/>
      <c r="M1" s="129"/>
    </row>
    <row r="3" spans="1:13" x14ac:dyDescent="0.15">
      <c r="H3" s="126"/>
      <c r="M3" s="3" t="s">
        <v>1</v>
      </c>
    </row>
    <row r="4" spans="1:13" ht="86.25" customHeight="1" x14ac:dyDescent="0.15">
      <c r="A4" s="121" t="s">
        <v>141</v>
      </c>
      <c r="B4" s="121" t="s">
        <v>2</v>
      </c>
      <c r="C4" s="121" t="s">
        <v>3</v>
      </c>
      <c r="D4" s="121" t="s">
        <v>4</v>
      </c>
      <c r="E4" s="121" t="s">
        <v>5</v>
      </c>
      <c r="F4" s="121"/>
      <c r="G4" s="121" t="s">
        <v>6</v>
      </c>
      <c r="H4" s="121" t="s">
        <v>7</v>
      </c>
      <c r="I4" s="121" t="s">
        <v>8</v>
      </c>
      <c r="J4" s="121" t="s">
        <v>9</v>
      </c>
      <c r="K4" s="121" t="s">
        <v>38</v>
      </c>
      <c r="L4" s="121" t="s">
        <v>39</v>
      </c>
      <c r="M4" s="121" t="s">
        <v>10</v>
      </c>
    </row>
    <row r="5" spans="1:13" s="125" customFormat="1" ht="82.5" customHeight="1" x14ac:dyDescent="0.15">
      <c r="A5" s="113" t="s">
        <v>88</v>
      </c>
      <c r="B5" s="113" t="s">
        <v>168</v>
      </c>
      <c r="C5" s="127">
        <v>43192</v>
      </c>
      <c r="D5" s="113" t="s">
        <v>161</v>
      </c>
      <c r="E5" s="113" t="s">
        <v>155</v>
      </c>
      <c r="F5" s="113" t="str">
        <f>ASC(E5)</f>
        <v>会計法第29条の3第4項</v>
      </c>
      <c r="G5" s="108">
        <v>3397464</v>
      </c>
      <c r="H5" s="108">
        <v>3397464</v>
      </c>
      <c r="I5" s="119">
        <f>IF(G5="－","－",H5/G5)</f>
        <v>1</v>
      </c>
      <c r="J5" s="113" t="s">
        <v>89</v>
      </c>
      <c r="K5" s="117" t="s">
        <v>44</v>
      </c>
      <c r="L5" s="110" t="s">
        <v>48</v>
      </c>
      <c r="M5" s="113"/>
    </row>
    <row r="6" spans="1:13" s="125" customFormat="1" ht="82.5" customHeight="1" x14ac:dyDescent="0.15">
      <c r="A6" s="113" t="s">
        <v>90</v>
      </c>
      <c r="B6" s="114" t="s">
        <v>168</v>
      </c>
      <c r="C6" s="127">
        <v>43192</v>
      </c>
      <c r="D6" s="113" t="s">
        <v>145</v>
      </c>
      <c r="E6" s="113" t="s">
        <v>155</v>
      </c>
      <c r="F6" s="113" t="str">
        <f t="shared" ref="F6:F43" si="0">ASC(E6)</f>
        <v>会計法第29条の3第4項</v>
      </c>
      <c r="G6" s="108">
        <v>1606164</v>
      </c>
      <c r="H6" s="108">
        <v>1606164</v>
      </c>
      <c r="I6" s="119">
        <f t="shared" ref="I6:I43" si="1">IF(G6="－","－",H6/G6)</f>
        <v>1</v>
      </c>
      <c r="J6" s="113" t="s">
        <v>91</v>
      </c>
      <c r="K6" s="117" t="s">
        <v>16</v>
      </c>
      <c r="L6" s="110" t="s">
        <v>48</v>
      </c>
      <c r="M6" s="113"/>
    </row>
    <row r="7" spans="1:13" s="125" customFormat="1" ht="82.5" customHeight="1" x14ac:dyDescent="0.15">
      <c r="A7" s="113" t="s">
        <v>92</v>
      </c>
      <c r="B7" s="114" t="s">
        <v>168</v>
      </c>
      <c r="C7" s="127">
        <v>43192</v>
      </c>
      <c r="D7" s="113" t="s">
        <v>146</v>
      </c>
      <c r="E7" s="113" t="s">
        <v>155</v>
      </c>
      <c r="F7" s="113" t="str">
        <f t="shared" si="0"/>
        <v>会計法第29条の3第4項</v>
      </c>
      <c r="G7" s="108">
        <v>1637292</v>
      </c>
      <c r="H7" s="108">
        <v>1637292</v>
      </c>
      <c r="I7" s="119">
        <f t="shared" si="1"/>
        <v>1</v>
      </c>
      <c r="J7" s="113" t="s">
        <v>91</v>
      </c>
      <c r="K7" s="117" t="s">
        <v>16</v>
      </c>
      <c r="L7" s="110" t="s">
        <v>48</v>
      </c>
      <c r="M7" s="113"/>
    </row>
    <row r="8" spans="1:13" s="125" customFormat="1" ht="82.5" customHeight="1" x14ac:dyDescent="0.15">
      <c r="A8" s="113" t="s">
        <v>46</v>
      </c>
      <c r="B8" s="114" t="s">
        <v>168</v>
      </c>
      <c r="C8" s="127">
        <v>43192</v>
      </c>
      <c r="D8" s="113" t="s">
        <v>147</v>
      </c>
      <c r="E8" s="113" t="s">
        <v>155</v>
      </c>
      <c r="F8" s="113" t="str">
        <f t="shared" si="0"/>
        <v>会計法第29条の3第4項</v>
      </c>
      <c r="G8" s="108">
        <v>1452635</v>
      </c>
      <c r="H8" s="108">
        <v>1452635</v>
      </c>
      <c r="I8" s="119">
        <f t="shared" si="1"/>
        <v>1</v>
      </c>
      <c r="J8" s="113" t="s">
        <v>93</v>
      </c>
      <c r="K8" s="117" t="s">
        <v>45</v>
      </c>
      <c r="L8" s="110" t="s">
        <v>48</v>
      </c>
      <c r="M8" s="113"/>
    </row>
    <row r="9" spans="1:13" s="125" customFormat="1" ht="82.5" customHeight="1" x14ac:dyDescent="0.15">
      <c r="A9" s="113" t="s">
        <v>94</v>
      </c>
      <c r="B9" s="114" t="s">
        <v>168</v>
      </c>
      <c r="C9" s="127">
        <v>43192</v>
      </c>
      <c r="D9" s="113" t="s">
        <v>148</v>
      </c>
      <c r="E9" s="113" t="s">
        <v>155</v>
      </c>
      <c r="F9" s="113" t="str">
        <f t="shared" si="0"/>
        <v>会計法第29条の3第4項</v>
      </c>
      <c r="G9" s="108">
        <v>1120000</v>
      </c>
      <c r="H9" s="108">
        <v>1120000</v>
      </c>
      <c r="I9" s="119">
        <f t="shared" si="1"/>
        <v>1</v>
      </c>
      <c r="J9" s="113" t="s">
        <v>95</v>
      </c>
      <c r="K9" s="117" t="s">
        <v>43</v>
      </c>
      <c r="L9" s="110" t="s">
        <v>48</v>
      </c>
      <c r="M9" s="113"/>
    </row>
    <row r="10" spans="1:13" s="125" customFormat="1" ht="82.5" customHeight="1" x14ac:dyDescent="0.15">
      <c r="A10" s="113" t="s">
        <v>96</v>
      </c>
      <c r="B10" s="114" t="s">
        <v>169</v>
      </c>
      <c r="C10" s="127">
        <v>43192</v>
      </c>
      <c r="D10" s="113" t="s">
        <v>162</v>
      </c>
      <c r="E10" s="113" t="s">
        <v>155</v>
      </c>
      <c r="F10" s="113" t="str">
        <f t="shared" si="0"/>
        <v>会計法第29条の3第4項</v>
      </c>
      <c r="G10" s="108">
        <v>25910729</v>
      </c>
      <c r="H10" s="108">
        <v>25910729</v>
      </c>
      <c r="I10" s="119">
        <f t="shared" si="1"/>
        <v>1</v>
      </c>
      <c r="J10" s="113" t="s">
        <v>97</v>
      </c>
      <c r="K10" s="117" t="s">
        <v>45</v>
      </c>
      <c r="L10" s="110" t="s">
        <v>48</v>
      </c>
      <c r="M10" s="113"/>
    </row>
    <row r="11" spans="1:13" s="125" customFormat="1" ht="82.5" customHeight="1" x14ac:dyDescent="0.15">
      <c r="A11" s="113" t="s">
        <v>98</v>
      </c>
      <c r="B11" s="114" t="s">
        <v>170</v>
      </c>
      <c r="C11" s="127">
        <v>43217</v>
      </c>
      <c r="D11" s="113" t="s">
        <v>186</v>
      </c>
      <c r="E11" s="113" t="s">
        <v>155</v>
      </c>
      <c r="F11" s="113" t="str">
        <f t="shared" si="0"/>
        <v>会計法第29条の3第4項</v>
      </c>
      <c r="G11" s="108">
        <v>1157977837</v>
      </c>
      <c r="H11" s="108">
        <v>1157220000</v>
      </c>
      <c r="I11" s="119">
        <f t="shared" si="1"/>
        <v>0.99934555137776782</v>
      </c>
      <c r="J11" s="113" t="s">
        <v>99</v>
      </c>
      <c r="K11" s="117" t="s">
        <v>43</v>
      </c>
      <c r="L11" s="110" t="s">
        <v>48</v>
      </c>
      <c r="M11" s="113"/>
    </row>
    <row r="12" spans="1:13" s="125" customFormat="1" ht="177.75" customHeight="1" x14ac:dyDescent="0.15">
      <c r="A12" s="113" t="s">
        <v>100</v>
      </c>
      <c r="B12" s="114" t="s">
        <v>168</v>
      </c>
      <c r="C12" s="127">
        <v>43292</v>
      </c>
      <c r="D12" s="113" t="s">
        <v>163</v>
      </c>
      <c r="E12" s="113" t="s">
        <v>155</v>
      </c>
      <c r="F12" s="113" t="str">
        <f t="shared" si="0"/>
        <v>会計法第29条の3第4項</v>
      </c>
      <c r="G12" s="108">
        <v>833453337</v>
      </c>
      <c r="H12" s="108">
        <v>833453337</v>
      </c>
      <c r="I12" s="119">
        <f t="shared" si="1"/>
        <v>1</v>
      </c>
      <c r="J12" s="113" t="s">
        <v>101</v>
      </c>
      <c r="K12" s="117" t="s">
        <v>43</v>
      </c>
      <c r="L12" s="110" t="s">
        <v>48</v>
      </c>
      <c r="M12" s="113"/>
    </row>
    <row r="13" spans="1:13" s="125" customFormat="1" ht="82.5" customHeight="1" x14ac:dyDescent="0.15">
      <c r="A13" s="113" t="s">
        <v>102</v>
      </c>
      <c r="B13" s="114" t="s">
        <v>156</v>
      </c>
      <c r="C13" s="127">
        <v>43250</v>
      </c>
      <c r="D13" s="113" t="s">
        <v>187</v>
      </c>
      <c r="E13" s="113" t="s">
        <v>155</v>
      </c>
      <c r="F13" s="113" t="str">
        <f t="shared" si="0"/>
        <v>会計法第29条の3第4項</v>
      </c>
      <c r="G13" s="108">
        <v>3097539</v>
      </c>
      <c r="H13" s="108">
        <v>3097500</v>
      </c>
      <c r="I13" s="119">
        <f t="shared" si="1"/>
        <v>0.99998740935949471</v>
      </c>
      <c r="J13" s="113" t="s">
        <v>89</v>
      </c>
      <c r="K13" s="117" t="s">
        <v>44</v>
      </c>
      <c r="L13" s="110" t="s">
        <v>48</v>
      </c>
      <c r="M13" s="113"/>
    </row>
    <row r="14" spans="1:13" s="125" customFormat="1" ht="84.75" customHeight="1" x14ac:dyDescent="0.15">
      <c r="A14" s="113" t="s">
        <v>103</v>
      </c>
      <c r="B14" s="114" t="s">
        <v>156</v>
      </c>
      <c r="C14" s="127">
        <v>43342</v>
      </c>
      <c r="D14" s="113" t="s">
        <v>187</v>
      </c>
      <c r="E14" s="113" t="s">
        <v>155</v>
      </c>
      <c r="F14" s="113" t="str">
        <f t="shared" si="0"/>
        <v>会計法第29条の3第4項</v>
      </c>
      <c r="G14" s="108">
        <v>8342482</v>
      </c>
      <c r="H14" s="108">
        <v>8341860</v>
      </c>
      <c r="I14" s="119">
        <f t="shared" si="1"/>
        <v>0.99992544185291621</v>
      </c>
      <c r="J14" s="113" t="s">
        <v>104</v>
      </c>
      <c r="K14" s="117" t="s">
        <v>105</v>
      </c>
      <c r="L14" s="110" t="s">
        <v>48</v>
      </c>
      <c r="M14" s="113"/>
    </row>
    <row r="15" spans="1:13" s="125" customFormat="1" ht="84.75" customHeight="1" x14ac:dyDescent="0.15">
      <c r="A15" s="113" t="s">
        <v>106</v>
      </c>
      <c r="B15" s="114" t="s">
        <v>171</v>
      </c>
      <c r="C15" s="127">
        <v>43192</v>
      </c>
      <c r="D15" s="113" t="s">
        <v>185</v>
      </c>
      <c r="E15" s="113" t="s">
        <v>155</v>
      </c>
      <c r="F15" s="113" t="str">
        <f t="shared" si="0"/>
        <v>会計法第29条の3第4項</v>
      </c>
      <c r="G15" s="108">
        <v>2103200</v>
      </c>
      <c r="H15" s="108">
        <v>2103200</v>
      </c>
      <c r="I15" s="119">
        <f t="shared" si="1"/>
        <v>1</v>
      </c>
      <c r="J15" s="113" t="s">
        <v>89</v>
      </c>
      <c r="K15" s="117" t="s">
        <v>44</v>
      </c>
      <c r="L15" s="110" t="s">
        <v>48</v>
      </c>
      <c r="M15" s="113"/>
    </row>
    <row r="16" spans="1:13" s="125" customFormat="1" ht="84.75" customHeight="1" x14ac:dyDescent="0.15">
      <c r="A16" s="113" t="s">
        <v>107</v>
      </c>
      <c r="B16" s="114" t="s">
        <v>171</v>
      </c>
      <c r="C16" s="128">
        <v>43293</v>
      </c>
      <c r="D16" s="114" t="s">
        <v>149</v>
      </c>
      <c r="E16" s="114" t="s">
        <v>155</v>
      </c>
      <c r="F16" s="113" t="str">
        <f t="shared" si="0"/>
        <v>会計法第29条の3第4項</v>
      </c>
      <c r="G16" s="109">
        <v>3765202</v>
      </c>
      <c r="H16" s="109">
        <v>3739176</v>
      </c>
      <c r="I16" s="120">
        <f t="shared" si="1"/>
        <v>0.99308775465433197</v>
      </c>
      <c r="J16" s="114" t="s">
        <v>108</v>
      </c>
      <c r="K16" s="116" t="s">
        <v>43</v>
      </c>
      <c r="L16" s="110" t="s">
        <v>48</v>
      </c>
      <c r="M16" s="114"/>
    </row>
    <row r="17" spans="1:13" s="125" customFormat="1" ht="84.75" customHeight="1" x14ac:dyDescent="0.15">
      <c r="A17" s="113" t="s">
        <v>109</v>
      </c>
      <c r="B17" s="114" t="s">
        <v>171</v>
      </c>
      <c r="C17" s="128">
        <v>43192</v>
      </c>
      <c r="D17" s="114" t="s">
        <v>185</v>
      </c>
      <c r="E17" s="114" t="s">
        <v>155</v>
      </c>
      <c r="F17" s="113" t="str">
        <f t="shared" si="0"/>
        <v>会計法第29条の3第4項</v>
      </c>
      <c r="G17" s="109">
        <v>6526921</v>
      </c>
      <c r="H17" s="109">
        <v>3263000</v>
      </c>
      <c r="I17" s="120">
        <f t="shared" si="1"/>
        <v>0.49992944605886913</v>
      </c>
      <c r="J17" s="114" t="s">
        <v>89</v>
      </c>
      <c r="K17" s="116" t="s">
        <v>44</v>
      </c>
      <c r="L17" s="110" t="s">
        <v>48</v>
      </c>
      <c r="M17" s="114"/>
    </row>
    <row r="18" spans="1:13" s="125" customFormat="1" ht="84.75" customHeight="1" x14ac:dyDescent="0.15">
      <c r="A18" s="113" t="s">
        <v>110</v>
      </c>
      <c r="B18" s="114" t="s">
        <v>144</v>
      </c>
      <c r="C18" s="127">
        <v>43192</v>
      </c>
      <c r="D18" s="113" t="s">
        <v>150</v>
      </c>
      <c r="E18" s="113" t="s">
        <v>155</v>
      </c>
      <c r="F18" s="113" t="str">
        <f t="shared" si="0"/>
        <v>会計法第29条の3第4項</v>
      </c>
      <c r="G18" s="108">
        <v>988800</v>
      </c>
      <c r="H18" s="108">
        <v>988800</v>
      </c>
      <c r="I18" s="119">
        <f t="shared" si="1"/>
        <v>1</v>
      </c>
      <c r="J18" s="113" t="s">
        <v>89</v>
      </c>
      <c r="K18" s="117" t="s">
        <v>44</v>
      </c>
      <c r="L18" s="110" t="s">
        <v>48</v>
      </c>
      <c r="M18" s="113"/>
    </row>
    <row r="19" spans="1:13" s="125" customFormat="1" ht="84.75" customHeight="1" x14ac:dyDescent="0.15">
      <c r="A19" s="113" t="s">
        <v>111</v>
      </c>
      <c r="B19" s="114" t="s">
        <v>157</v>
      </c>
      <c r="C19" s="127">
        <v>43192</v>
      </c>
      <c r="D19" s="113" t="s">
        <v>184</v>
      </c>
      <c r="E19" s="113" t="s">
        <v>155</v>
      </c>
      <c r="F19" s="113" t="str">
        <f t="shared" si="0"/>
        <v>会計法第29条の3第4項</v>
      </c>
      <c r="G19" s="108">
        <v>1763813</v>
      </c>
      <c r="H19" s="108">
        <v>1762000</v>
      </c>
      <c r="I19" s="119">
        <f t="shared" si="1"/>
        <v>0.99897211325690427</v>
      </c>
      <c r="J19" s="113" t="s">
        <v>89</v>
      </c>
      <c r="K19" s="117" t="s">
        <v>44</v>
      </c>
      <c r="L19" s="110" t="s">
        <v>48</v>
      </c>
      <c r="M19" s="113"/>
    </row>
    <row r="20" spans="1:13" s="125" customFormat="1" ht="84.75" customHeight="1" x14ac:dyDescent="0.15">
      <c r="A20" s="113" t="s">
        <v>112</v>
      </c>
      <c r="B20" s="114" t="s">
        <v>157</v>
      </c>
      <c r="C20" s="127">
        <v>43192</v>
      </c>
      <c r="D20" s="113" t="s">
        <v>183</v>
      </c>
      <c r="E20" s="113" t="s">
        <v>155</v>
      </c>
      <c r="F20" s="113" t="str">
        <f t="shared" si="0"/>
        <v>会計法第29条の3第4項</v>
      </c>
      <c r="G20" s="108">
        <v>4191264</v>
      </c>
      <c r="H20" s="108">
        <v>4191264</v>
      </c>
      <c r="I20" s="119">
        <f t="shared" si="1"/>
        <v>1</v>
      </c>
      <c r="J20" s="113" t="s">
        <v>89</v>
      </c>
      <c r="K20" s="117" t="s">
        <v>44</v>
      </c>
      <c r="L20" s="110" t="s">
        <v>48</v>
      </c>
      <c r="M20" s="113"/>
    </row>
    <row r="21" spans="1:13" s="125" customFormat="1" ht="84.75" customHeight="1" x14ac:dyDescent="0.15">
      <c r="A21" s="113" t="s">
        <v>113</v>
      </c>
      <c r="B21" s="114" t="s">
        <v>157</v>
      </c>
      <c r="C21" s="127">
        <v>43312</v>
      </c>
      <c r="D21" s="113" t="s">
        <v>182</v>
      </c>
      <c r="E21" s="113" t="s">
        <v>155</v>
      </c>
      <c r="F21" s="113" t="str">
        <f t="shared" si="0"/>
        <v>会計法第29条の3第4項</v>
      </c>
      <c r="G21" s="108">
        <v>1047816</v>
      </c>
      <c r="H21" s="108">
        <v>1047816</v>
      </c>
      <c r="I21" s="119">
        <f t="shared" si="1"/>
        <v>1</v>
      </c>
      <c r="J21" s="113" t="s">
        <v>89</v>
      </c>
      <c r="K21" s="117" t="s">
        <v>44</v>
      </c>
      <c r="L21" s="110" t="s">
        <v>48</v>
      </c>
      <c r="M21" s="113"/>
    </row>
    <row r="22" spans="1:13" s="125" customFormat="1" ht="84.75" customHeight="1" x14ac:dyDescent="0.15">
      <c r="A22" s="113" t="s">
        <v>114</v>
      </c>
      <c r="B22" s="114" t="s">
        <v>158</v>
      </c>
      <c r="C22" s="127">
        <v>43192</v>
      </c>
      <c r="D22" s="113" t="s">
        <v>181</v>
      </c>
      <c r="E22" s="113" t="s">
        <v>155</v>
      </c>
      <c r="F22" s="113" t="str">
        <f t="shared" si="0"/>
        <v>会計法第29条の3第4項</v>
      </c>
      <c r="G22" s="108">
        <v>7918224</v>
      </c>
      <c r="H22" s="108">
        <v>7918224</v>
      </c>
      <c r="I22" s="119">
        <f t="shared" si="1"/>
        <v>1</v>
      </c>
      <c r="J22" s="113" t="s">
        <v>89</v>
      </c>
      <c r="K22" s="117" t="s">
        <v>44</v>
      </c>
      <c r="L22" s="110" t="s">
        <v>48</v>
      </c>
      <c r="M22" s="113"/>
    </row>
    <row r="23" spans="1:13" s="125" customFormat="1" ht="84.75" customHeight="1" x14ac:dyDescent="0.15">
      <c r="A23" s="113" t="s">
        <v>115</v>
      </c>
      <c r="B23" s="114" t="s">
        <v>158</v>
      </c>
      <c r="C23" s="127">
        <v>43192</v>
      </c>
      <c r="D23" s="113" t="s">
        <v>180</v>
      </c>
      <c r="E23" s="113" t="s">
        <v>155</v>
      </c>
      <c r="F23" s="113" t="str">
        <f t="shared" si="0"/>
        <v>会計法第29条の3第4項</v>
      </c>
      <c r="G23" s="108">
        <v>950810</v>
      </c>
      <c r="H23" s="108">
        <v>950810</v>
      </c>
      <c r="I23" s="119">
        <f t="shared" si="1"/>
        <v>1</v>
      </c>
      <c r="J23" s="113" t="s">
        <v>116</v>
      </c>
      <c r="K23" s="117" t="s">
        <v>44</v>
      </c>
      <c r="L23" s="110" t="s">
        <v>48</v>
      </c>
      <c r="M23" s="113"/>
    </row>
    <row r="24" spans="1:13" s="125" customFormat="1" ht="84.75" customHeight="1" x14ac:dyDescent="0.15">
      <c r="A24" s="113" t="s">
        <v>117</v>
      </c>
      <c r="B24" s="114" t="s">
        <v>159</v>
      </c>
      <c r="C24" s="128">
        <v>43192</v>
      </c>
      <c r="D24" s="113" t="s">
        <v>164</v>
      </c>
      <c r="E24" s="113" t="s">
        <v>155</v>
      </c>
      <c r="F24" s="113" t="str">
        <f t="shared" si="0"/>
        <v>会計法第29条の3第4項</v>
      </c>
      <c r="G24" s="109">
        <v>1357317</v>
      </c>
      <c r="H24" s="109">
        <v>1357317</v>
      </c>
      <c r="I24" s="120">
        <f t="shared" si="1"/>
        <v>1</v>
      </c>
      <c r="J24" s="114" t="s">
        <v>89</v>
      </c>
      <c r="K24" s="116" t="s">
        <v>44</v>
      </c>
      <c r="L24" s="110" t="s">
        <v>48</v>
      </c>
      <c r="M24" s="113"/>
    </row>
    <row r="25" spans="1:13" s="125" customFormat="1" ht="84.75" customHeight="1" x14ac:dyDescent="0.15">
      <c r="A25" s="113" t="s">
        <v>118</v>
      </c>
      <c r="B25" s="114" t="s">
        <v>159</v>
      </c>
      <c r="C25" s="128">
        <v>43192</v>
      </c>
      <c r="D25" s="113" t="s">
        <v>179</v>
      </c>
      <c r="E25" s="113" t="s">
        <v>155</v>
      </c>
      <c r="F25" s="113" t="str">
        <f t="shared" si="0"/>
        <v>会計法第29条の3第4項</v>
      </c>
      <c r="G25" s="109">
        <v>1151904</v>
      </c>
      <c r="H25" s="109">
        <v>1151904</v>
      </c>
      <c r="I25" s="120">
        <f t="shared" si="1"/>
        <v>1</v>
      </c>
      <c r="J25" s="114" t="s">
        <v>89</v>
      </c>
      <c r="K25" s="116" t="s">
        <v>44</v>
      </c>
      <c r="L25" s="110" t="s">
        <v>48</v>
      </c>
      <c r="M25" s="113"/>
    </row>
    <row r="26" spans="1:13" s="125" customFormat="1" ht="84.75" customHeight="1" x14ac:dyDescent="0.15">
      <c r="A26" s="113" t="s">
        <v>119</v>
      </c>
      <c r="B26" s="114" t="s">
        <v>159</v>
      </c>
      <c r="C26" s="127">
        <v>43192</v>
      </c>
      <c r="D26" s="113" t="s">
        <v>165</v>
      </c>
      <c r="E26" s="113" t="s">
        <v>155</v>
      </c>
      <c r="F26" s="113" t="str">
        <f t="shared" si="0"/>
        <v>会計法第29条の3第4項</v>
      </c>
      <c r="G26" s="108">
        <v>960000</v>
      </c>
      <c r="H26" s="108">
        <v>960000</v>
      </c>
      <c r="I26" s="119">
        <f t="shared" si="1"/>
        <v>1</v>
      </c>
      <c r="J26" s="113" t="s">
        <v>89</v>
      </c>
      <c r="K26" s="117" t="s">
        <v>44</v>
      </c>
      <c r="L26" s="110" t="s">
        <v>48</v>
      </c>
      <c r="M26" s="113"/>
    </row>
    <row r="27" spans="1:13" s="125" customFormat="1" ht="84.75" customHeight="1" x14ac:dyDescent="0.15">
      <c r="A27" s="113" t="s">
        <v>119</v>
      </c>
      <c r="B27" s="114" t="s">
        <v>159</v>
      </c>
      <c r="C27" s="127">
        <v>43192</v>
      </c>
      <c r="D27" s="113" t="s">
        <v>151</v>
      </c>
      <c r="E27" s="113" t="s">
        <v>155</v>
      </c>
      <c r="F27" s="113" t="str">
        <f t="shared" si="0"/>
        <v>会計法第29条の3第4項</v>
      </c>
      <c r="G27" s="108">
        <v>842880</v>
      </c>
      <c r="H27" s="108">
        <v>842880</v>
      </c>
      <c r="I27" s="119">
        <f t="shared" si="1"/>
        <v>1</v>
      </c>
      <c r="J27" s="113" t="s">
        <v>89</v>
      </c>
      <c r="K27" s="117" t="s">
        <v>44</v>
      </c>
      <c r="L27" s="110" t="s">
        <v>48</v>
      </c>
      <c r="M27" s="113"/>
    </row>
    <row r="28" spans="1:13" s="125" customFormat="1" ht="84.75" customHeight="1" x14ac:dyDescent="0.15">
      <c r="A28" s="113" t="s">
        <v>119</v>
      </c>
      <c r="B28" s="114" t="s">
        <v>159</v>
      </c>
      <c r="C28" s="127">
        <v>43192</v>
      </c>
      <c r="D28" s="113" t="s">
        <v>150</v>
      </c>
      <c r="E28" s="113" t="s">
        <v>155</v>
      </c>
      <c r="F28" s="113" t="str">
        <f t="shared" si="0"/>
        <v>会計法第29条の3第4項</v>
      </c>
      <c r="G28" s="108">
        <v>960000</v>
      </c>
      <c r="H28" s="108">
        <v>960000</v>
      </c>
      <c r="I28" s="119">
        <f t="shared" si="1"/>
        <v>1</v>
      </c>
      <c r="J28" s="113" t="s">
        <v>89</v>
      </c>
      <c r="K28" s="117" t="s">
        <v>44</v>
      </c>
      <c r="L28" s="110" t="s">
        <v>48</v>
      </c>
      <c r="M28" s="113"/>
    </row>
    <row r="29" spans="1:13" s="125" customFormat="1" ht="84.75" customHeight="1" x14ac:dyDescent="0.15">
      <c r="A29" s="113" t="s">
        <v>119</v>
      </c>
      <c r="B29" s="114" t="s">
        <v>159</v>
      </c>
      <c r="C29" s="127">
        <v>43192</v>
      </c>
      <c r="D29" s="113" t="s">
        <v>150</v>
      </c>
      <c r="E29" s="113" t="s">
        <v>155</v>
      </c>
      <c r="F29" s="113" t="str">
        <f t="shared" si="0"/>
        <v>会計法第29条の3第4項</v>
      </c>
      <c r="G29" s="108">
        <v>1200000</v>
      </c>
      <c r="H29" s="108">
        <v>1200000</v>
      </c>
      <c r="I29" s="119">
        <f t="shared" si="1"/>
        <v>1</v>
      </c>
      <c r="J29" s="113" t="s">
        <v>89</v>
      </c>
      <c r="K29" s="117" t="s">
        <v>44</v>
      </c>
      <c r="L29" s="110" t="s">
        <v>48</v>
      </c>
      <c r="M29" s="113"/>
    </row>
    <row r="30" spans="1:13" s="125" customFormat="1" ht="84.75" customHeight="1" x14ac:dyDescent="0.15">
      <c r="A30" s="113" t="s">
        <v>119</v>
      </c>
      <c r="B30" s="114" t="s">
        <v>159</v>
      </c>
      <c r="C30" s="127">
        <v>43192</v>
      </c>
      <c r="D30" s="113" t="s">
        <v>150</v>
      </c>
      <c r="E30" s="113" t="s">
        <v>155</v>
      </c>
      <c r="F30" s="113" t="str">
        <f t="shared" si="0"/>
        <v>会計法第29条の3第4項</v>
      </c>
      <c r="G30" s="108">
        <v>990000</v>
      </c>
      <c r="H30" s="108">
        <v>990000</v>
      </c>
      <c r="I30" s="119">
        <f t="shared" si="1"/>
        <v>1</v>
      </c>
      <c r="J30" s="113" t="s">
        <v>89</v>
      </c>
      <c r="K30" s="117" t="s">
        <v>44</v>
      </c>
      <c r="L30" s="110" t="s">
        <v>48</v>
      </c>
      <c r="M30" s="113"/>
    </row>
    <row r="31" spans="1:13" s="125" customFormat="1" ht="84.75" customHeight="1" x14ac:dyDescent="0.15">
      <c r="A31" s="113" t="s">
        <v>120</v>
      </c>
      <c r="B31" s="114" t="s">
        <v>167</v>
      </c>
      <c r="C31" s="127">
        <v>43192</v>
      </c>
      <c r="D31" s="113" t="s">
        <v>178</v>
      </c>
      <c r="E31" s="113" t="s">
        <v>155</v>
      </c>
      <c r="F31" s="113" t="str">
        <f t="shared" si="0"/>
        <v>会計法第29条の3第4項</v>
      </c>
      <c r="G31" s="108">
        <v>3450770</v>
      </c>
      <c r="H31" s="108">
        <v>3450770</v>
      </c>
      <c r="I31" s="119">
        <f t="shared" si="1"/>
        <v>1</v>
      </c>
      <c r="J31" s="113" t="s">
        <v>89</v>
      </c>
      <c r="K31" s="117" t="s">
        <v>44</v>
      </c>
      <c r="L31" s="110" t="s">
        <v>48</v>
      </c>
      <c r="M31" s="113"/>
    </row>
    <row r="32" spans="1:13" s="125" customFormat="1" ht="84.75" customHeight="1" x14ac:dyDescent="0.15">
      <c r="A32" s="113" t="s">
        <v>121</v>
      </c>
      <c r="B32" s="114" t="s">
        <v>167</v>
      </c>
      <c r="C32" s="127">
        <v>43192</v>
      </c>
      <c r="D32" s="113" t="s">
        <v>188</v>
      </c>
      <c r="E32" s="113" t="s">
        <v>155</v>
      </c>
      <c r="F32" s="113" t="str">
        <f t="shared" si="0"/>
        <v>会計法第29条の3第4項</v>
      </c>
      <c r="G32" s="108">
        <v>2695680</v>
      </c>
      <c r="H32" s="108">
        <v>2695680</v>
      </c>
      <c r="I32" s="119">
        <f t="shared" si="1"/>
        <v>1</v>
      </c>
      <c r="J32" s="113" t="s">
        <v>89</v>
      </c>
      <c r="K32" s="117" t="s">
        <v>44</v>
      </c>
      <c r="L32" s="110" t="s">
        <v>48</v>
      </c>
      <c r="M32" s="113"/>
    </row>
    <row r="33" spans="1:13" s="125" customFormat="1" ht="84.75" customHeight="1" x14ac:dyDescent="0.15">
      <c r="A33" s="113" t="s">
        <v>122</v>
      </c>
      <c r="B33" s="114" t="s">
        <v>166</v>
      </c>
      <c r="C33" s="128">
        <v>43313</v>
      </c>
      <c r="D33" s="113" t="s">
        <v>178</v>
      </c>
      <c r="E33" s="113" t="s">
        <v>155</v>
      </c>
      <c r="F33" s="113" t="str">
        <f t="shared" si="0"/>
        <v>会計法第29条の3第4項</v>
      </c>
      <c r="G33" s="109">
        <v>945255</v>
      </c>
      <c r="H33" s="109">
        <v>945255</v>
      </c>
      <c r="I33" s="120">
        <f t="shared" si="1"/>
        <v>1</v>
      </c>
      <c r="J33" s="113" t="s">
        <v>89</v>
      </c>
      <c r="K33" s="116" t="s">
        <v>44</v>
      </c>
      <c r="L33" s="110" t="s">
        <v>48</v>
      </c>
      <c r="M33" s="113"/>
    </row>
    <row r="34" spans="1:13" s="125" customFormat="1" ht="84.75" customHeight="1" x14ac:dyDescent="0.15">
      <c r="A34" s="113" t="s">
        <v>123</v>
      </c>
      <c r="B34" s="114" t="s">
        <v>167</v>
      </c>
      <c r="C34" s="128">
        <v>43404</v>
      </c>
      <c r="D34" s="113" t="s">
        <v>178</v>
      </c>
      <c r="E34" s="113" t="s">
        <v>155</v>
      </c>
      <c r="F34" s="113" t="str">
        <f t="shared" si="0"/>
        <v>会計法第29条の3第4項</v>
      </c>
      <c r="G34" s="109">
        <v>1407620</v>
      </c>
      <c r="H34" s="109">
        <v>1407620</v>
      </c>
      <c r="I34" s="120">
        <f t="shared" si="1"/>
        <v>1</v>
      </c>
      <c r="J34" s="113" t="s">
        <v>89</v>
      </c>
      <c r="K34" s="116" t="s">
        <v>44</v>
      </c>
      <c r="L34" s="110" t="s">
        <v>48</v>
      </c>
      <c r="M34" s="113"/>
    </row>
    <row r="35" spans="1:13" s="125" customFormat="1" ht="84.75" customHeight="1" x14ac:dyDescent="0.15">
      <c r="A35" s="113" t="s">
        <v>124</v>
      </c>
      <c r="B35" s="114" t="s">
        <v>167</v>
      </c>
      <c r="C35" s="128">
        <v>43462</v>
      </c>
      <c r="D35" s="113" t="s">
        <v>178</v>
      </c>
      <c r="E35" s="113" t="s">
        <v>155</v>
      </c>
      <c r="F35" s="113" t="str">
        <f t="shared" si="0"/>
        <v>会計法第29条の3第4項</v>
      </c>
      <c r="G35" s="109">
        <v>1658050</v>
      </c>
      <c r="H35" s="109">
        <v>1658050</v>
      </c>
      <c r="I35" s="120">
        <f t="shared" si="1"/>
        <v>1</v>
      </c>
      <c r="J35" s="113" t="s">
        <v>89</v>
      </c>
      <c r="K35" s="116" t="s">
        <v>44</v>
      </c>
      <c r="L35" s="110" t="s">
        <v>48</v>
      </c>
      <c r="M35" s="113"/>
    </row>
    <row r="36" spans="1:13" s="125" customFormat="1" ht="84.75" customHeight="1" x14ac:dyDescent="0.15">
      <c r="A36" s="113" t="s">
        <v>125</v>
      </c>
      <c r="B36" s="114" t="s">
        <v>160</v>
      </c>
      <c r="C36" s="127">
        <v>43192</v>
      </c>
      <c r="D36" s="113" t="s">
        <v>177</v>
      </c>
      <c r="E36" s="113" t="s">
        <v>155</v>
      </c>
      <c r="F36" s="113" t="str">
        <f t="shared" si="0"/>
        <v>会計法第29条の3第4項</v>
      </c>
      <c r="G36" s="108">
        <v>1050737</v>
      </c>
      <c r="H36" s="108">
        <v>1050737</v>
      </c>
      <c r="I36" s="119">
        <f t="shared" si="1"/>
        <v>1</v>
      </c>
      <c r="J36" s="113" t="s">
        <v>89</v>
      </c>
      <c r="K36" s="117" t="s">
        <v>44</v>
      </c>
      <c r="L36" s="110" t="s">
        <v>48</v>
      </c>
      <c r="M36" s="113"/>
    </row>
    <row r="37" spans="1:13" s="125" customFormat="1" ht="84.75" customHeight="1" x14ac:dyDescent="0.15">
      <c r="A37" s="113" t="s">
        <v>119</v>
      </c>
      <c r="B37" s="114" t="s">
        <v>160</v>
      </c>
      <c r="C37" s="127">
        <v>43192</v>
      </c>
      <c r="D37" s="113" t="s">
        <v>152</v>
      </c>
      <c r="E37" s="113" t="s">
        <v>155</v>
      </c>
      <c r="F37" s="113" t="str">
        <f t="shared" si="0"/>
        <v>会計法第29条の3第4項</v>
      </c>
      <c r="G37" s="108">
        <v>840000</v>
      </c>
      <c r="H37" s="108">
        <v>840000</v>
      </c>
      <c r="I37" s="119">
        <f t="shared" si="1"/>
        <v>1</v>
      </c>
      <c r="J37" s="113" t="s">
        <v>89</v>
      </c>
      <c r="K37" s="117" t="s">
        <v>44</v>
      </c>
      <c r="L37" s="110" t="s">
        <v>48</v>
      </c>
      <c r="M37" s="113"/>
    </row>
    <row r="38" spans="1:13" s="125" customFormat="1" ht="84.75" customHeight="1" x14ac:dyDescent="0.15">
      <c r="A38" s="113" t="s">
        <v>126</v>
      </c>
      <c r="B38" s="114" t="s">
        <v>160</v>
      </c>
      <c r="C38" s="127">
        <v>43301</v>
      </c>
      <c r="D38" s="113" t="s">
        <v>154</v>
      </c>
      <c r="E38" s="113" t="s">
        <v>155</v>
      </c>
      <c r="F38" s="113" t="str">
        <f t="shared" si="0"/>
        <v>会計法第29条の3第4項</v>
      </c>
      <c r="G38" s="108">
        <v>3066666</v>
      </c>
      <c r="H38" s="108">
        <v>1882000</v>
      </c>
      <c r="I38" s="119">
        <f t="shared" si="1"/>
        <v>0.61369578558604032</v>
      </c>
      <c r="J38" s="113" t="s">
        <v>89</v>
      </c>
      <c r="K38" s="117" t="s">
        <v>44</v>
      </c>
      <c r="L38" s="110" t="s">
        <v>48</v>
      </c>
      <c r="M38" s="113"/>
    </row>
    <row r="39" spans="1:13" s="125" customFormat="1" ht="84.75" customHeight="1" x14ac:dyDescent="0.15">
      <c r="A39" s="113" t="s">
        <v>127</v>
      </c>
      <c r="B39" s="114" t="s">
        <v>175</v>
      </c>
      <c r="C39" s="127">
        <v>43202</v>
      </c>
      <c r="D39" s="113" t="s">
        <v>176</v>
      </c>
      <c r="E39" s="113" t="s">
        <v>155</v>
      </c>
      <c r="F39" s="113" t="str">
        <f t="shared" si="0"/>
        <v>会計法第29条の3第4項</v>
      </c>
      <c r="G39" s="108">
        <v>1015440</v>
      </c>
      <c r="H39" s="108">
        <v>1015440</v>
      </c>
      <c r="I39" s="119">
        <f t="shared" si="1"/>
        <v>1</v>
      </c>
      <c r="J39" s="113" t="s">
        <v>89</v>
      </c>
      <c r="K39" s="117" t="s">
        <v>44</v>
      </c>
      <c r="L39" s="110" t="s">
        <v>48</v>
      </c>
      <c r="M39" s="113"/>
    </row>
    <row r="40" spans="1:13" s="125" customFormat="1" ht="84.75" customHeight="1" x14ac:dyDescent="0.15">
      <c r="A40" s="113" t="s">
        <v>128</v>
      </c>
      <c r="B40" s="114" t="s">
        <v>175</v>
      </c>
      <c r="C40" s="127">
        <v>43202</v>
      </c>
      <c r="D40" s="113" t="s">
        <v>176</v>
      </c>
      <c r="E40" s="113" t="s">
        <v>155</v>
      </c>
      <c r="F40" s="113" t="str">
        <f t="shared" si="0"/>
        <v>会計法第29条の3第4項</v>
      </c>
      <c r="G40" s="108">
        <v>1015440</v>
      </c>
      <c r="H40" s="108">
        <v>1015440</v>
      </c>
      <c r="I40" s="119">
        <f t="shared" si="1"/>
        <v>1</v>
      </c>
      <c r="J40" s="113" t="s">
        <v>89</v>
      </c>
      <c r="K40" s="117" t="s">
        <v>44</v>
      </c>
      <c r="L40" s="110" t="s">
        <v>48</v>
      </c>
      <c r="M40" s="113"/>
    </row>
    <row r="41" spans="1:13" s="125" customFormat="1" ht="84.75" customHeight="1" x14ac:dyDescent="0.15">
      <c r="A41" s="113" t="s">
        <v>129</v>
      </c>
      <c r="B41" s="114" t="s">
        <v>172</v>
      </c>
      <c r="C41" s="127">
        <v>43290</v>
      </c>
      <c r="D41" s="113" t="s">
        <v>153</v>
      </c>
      <c r="E41" s="113" t="s">
        <v>155</v>
      </c>
      <c r="F41" s="113" t="str">
        <f t="shared" si="0"/>
        <v>会計法第29条の3第4項</v>
      </c>
      <c r="G41" s="108">
        <v>10581837</v>
      </c>
      <c r="H41" s="108">
        <v>9525600</v>
      </c>
      <c r="I41" s="119">
        <f t="shared" si="1"/>
        <v>0.90018396616768903</v>
      </c>
      <c r="J41" s="113" t="s">
        <v>130</v>
      </c>
      <c r="K41" s="117" t="s">
        <v>43</v>
      </c>
      <c r="L41" s="110" t="s">
        <v>48</v>
      </c>
      <c r="M41" s="113"/>
    </row>
    <row r="42" spans="1:13" s="125" customFormat="1" ht="84.75" customHeight="1" x14ac:dyDescent="0.15">
      <c r="A42" s="113" t="s">
        <v>131</v>
      </c>
      <c r="B42" s="114" t="s">
        <v>172</v>
      </c>
      <c r="C42" s="127">
        <v>43292</v>
      </c>
      <c r="D42" s="113" t="s">
        <v>173</v>
      </c>
      <c r="E42" s="113" t="s">
        <v>155</v>
      </c>
      <c r="F42" s="113" t="str">
        <f t="shared" si="0"/>
        <v>会計法第29条の3第4項</v>
      </c>
      <c r="G42" s="108">
        <v>1716375</v>
      </c>
      <c r="H42" s="108">
        <v>1661245</v>
      </c>
      <c r="I42" s="119">
        <f t="shared" si="1"/>
        <v>0.96787997960818584</v>
      </c>
      <c r="J42" s="113" t="s">
        <v>132</v>
      </c>
      <c r="K42" s="117" t="s">
        <v>43</v>
      </c>
      <c r="L42" s="110" t="s">
        <v>48</v>
      </c>
      <c r="M42" s="113"/>
    </row>
    <row r="43" spans="1:13" s="125" customFormat="1" ht="84.75" customHeight="1" x14ac:dyDescent="0.15">
      <c r="A43" s="113" t="s">
        <v>133</v>
      </c>
      <c r="B43" s="114" t="s">
        <v>172</v>
      </c>
      <c r="C43" s="127">
        <v>43292</v>
      </c>
      <c r="D43" s="113" t="s">
        <v>174</v>
      </c>
      <c r="E43" s="113" t="s">
        <v>155</v>
      </c>
      <c r="F43" s="113" t="str">
        <f t="shared" si="0"/>
        <v>会計法第29条の3第4項</v>
      </c>
      <c r="G43" s="108">
        <v>4539031</v>
      </c>
      <c r="H43" s="108">
        <v>3996540</v>
      </c>
      <c r="I43" s="119">
        <f t="shared" si="1"/>
        <v>0.88048308108052142</v>
      </c>
      <c r="J43" s="113" t="s">
        <v>134</v>
      </c>
      <c r="K43" s="117" t="s">
        <v>43</v>
      </c>
      <c r="L43" s="110" t="s">
        <v>48</v>
      </c>
      <c r="M43" s="113"/>
    </row>
  </sheetData>
  <sheetProtection formatCells="0" formatRows="0" insertRows="0" deleteRows="0" sort="0" autoFilter="0"/>
  <mergeCells count="1">
    <mergeCell ref="A1:M1"/>
  </mergeCells>
  <phoneticPr fontId="2"/>
  <dataValidations count="2">
    <dataValidation type="date" allowBlank="1" showErrorMessage="1" error="H28.4.1からH29.3.31までの日付を記載してください。" prompt="_x000a_" sqref="C5:C43">
      <formula1>43191</formula1>
      <formula2>43555</formula2>
    </dataValidation>
    <dataValidation type="list" allowBlank="1" showInputMessage="1" showErrorMessage="1" sqref="K5:K43">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47"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view="pageBreakPreview" zoomScale="60" zoomScaleNormal="100" workbookViewId="0">
      <selection activeCell="H5" sqref="H5"/>
    </sheetView>
  </sheetViews>
  <sheetFormatPr defaultColWidth="7.625" defaultRowHeight="13.5" x14ac:dyDescent="0.15"/>
  <cols>
    <col min="1" max="1" width="25.625" style="1" customWidth="1"/>
    <col min="2" max="2" width="30.625" style="1" customWidth="1"/>
    <col min="3" max="3" width="16.625" style="2" customWidth="1"/>
    <col min="4" max="4" width="35.625" style="1" customWidth="1"/>
    <col min="5" max="5" width="25.625" style="1" customWidth="1"/>
    <col min="6" max="7" width="12.625" style="3" customWidth="1"/>
    <col min="8" max="8" width="8.625" style="3" customWidth="1"/>
    <col min="9" max="9" width="45.625" style="115" customWidth="1"/>
    <col min="10" max="10" width="12.625" style="1" customWidth="1"/>
    <col min="11" max="11" width="12.625" style="115" customWidth="1"/>
    <col min="12" max="16384" width="7.625" style="1"/>
  </cols>
  <sheetData>
    <row r="1" spans="1:11" ht="18.75" x14ac:dyDescent="0.15">
      <c r="A1" s="129" t="s">
        <v>11</v>
      </c>
      <c r="B1" s="129"/>
      <c r="C1" s="129"/>
      <c r="D1" s="129"/>
      <c r="E1" s="129"/>
      <c r="F1" s="129"/>
      <c r="G1" s="129"/>
      <c r="H1" s="129"/>
      <c r="I1" s="129"/>
      <c r="J1" s="129"/>
      <c r="K1" s="129"/>
    </row>
    <row r="2" spans="1:11" x14ac:dyDescent="0.15">
      <c r="B2" s="2"/>
    </row>
    <row r="3" spans="1:11" x14ac:dyDescent="0.15">
      <c r="B3" s="2"/>
      <c r="G3" s="118"/>
      <c r="K3" s="3" t="s">
        <v>1</v>
      </c>
    </row>
    <row r="4" spans="1:11" ht="74.25" customHeight="1" x14ac:dyDescent="0.15">
      <c r="A4" s="121" t="s">
        <v>141</v>
      </c>
      <c r="B4" s="121" t="s">
        <v>2</v>
      </c>
      <c r="C4" s="121" t="s">
        <v>3</v>
      </c>
      <c r="D4" s="121" t="s">
        <v>4</v>
      </c>
      <c r="E4" s="121" t="s">
        <v>5</v>
      </c>
      <c r="F4" s="121" t="s">
        <v>6</v>
      </c>
      <c r="G4" s="121" t="s">
        <v>7</v>
      </c>
      <c r="H4" s="121" t="s">
        <v>8</v>
      </c>
      <c r="I4" s="121" t="s">
        <v>12</v>
      </c>
      <c r="J4" s="121" t="s">
        <v>39</v>
      </c>
      <c r="K4" s="121" t="s">
        <v>10</v>
      </c>
    </row>
    <row r="5" spans="1:11" s="125" customFormat="1" ht="169.5" customHeight="1" x14ac:dyDescent="0.15">
      <c r="A5" s="113" t="s">
        <v>135</v>
      </c>
      <c r="B5" s="114" t="s">
        <v>189</v>
      </c>
      <c r="C5" s="127">
        <v>43294</v>
      </c>
      <c r="D5" s="113" t="s">
        <v>191</v>
      </c>
      <c r="E5" s="113" t="s">
        <v>155</v>
      </c>
      <c r="F5" s="112">
        <v>4910880</v>
      </c>
      <c r="G5" s="112">
        <v>4860000</v>
      </c>
      <c r="H5" s="119">
        <f t="shared" ref="H5" si="0">IF(F5="－","－",G5/F5)</f>
        <v>0.98963933144365168</v>
      </c>
      <c r="I5" s="113" t="s">
        <v>136</v>
      </c>
      <c r="J5" s="71"/>
      <c r="K5" s="113"/>
    </row>
    <row r="6" spans="1:11" s="125" customFormat="1" ht="169.5" customHeight="1" x14ac:dyDescent="0.15">
      <c r="A6" s="113" t="s">
        <v>137</v>
      </c>
      <c r="B6" s="113" t="s">
        <v>190</v>
      </c>
      <c r="C6" s="127">
        <v>43199</v>
      </c>
      <c r="D6" s="113" t="s">
        <v>192</v>
      </c>
      <c r="E6" s="113" t="s">
        <v>155</v>
      </c>
      <c r="F6" s="112">
        <v>6760800</v>
      </c>
      <c r="G6" s="112">
        <v>6760800</v>
      </c>
      <c r="H6" s="119">
        <v>1</v>
      </c>
      <c r="I6" s="113" t="s">
        <v>138</v>
      </c>
      <c r="J6" s="71"/>
      <c r="K6" s="113"/>
    </row>
    <row r="8" spans="1:11" ht="13.5" customHeight="1" x14ac:dyDescent="0.15"/>
    <row r="17" ht="66" customHeight="1" x14ac:dyDescent="0.15"/>
  </sheetData>
  <sheetProtection formatCells="0" formatRows="0" insertRows="0" deleteRows="0" sort="0" autoFilter="0"/>
  <mergeCells count="1">
    <mergeCell ref="A1:K1"/>
  </mergeCells>
  <phoneticPr fontId="2"/>
  <dataValidations count="2">
    <dataValidation type="date" allowBlank="1" showErrorMessage="1" error="H28.4.1からH29.3.31までの日付を記載してください。" prompt="_x000a_" sqref="C5:C6">
      <formula1>43191</formula1>
      <formula2>43555</formula2>
    </dataValidation>
    <dataValidation type="list" allowBlank="1" showInputMessage="1" showErrorMessage="1" sqref="J5:J6">
      <formula1>"－,平成30年度,平成31年度,平成32年度,平成33年度,平成34年度,平成35年度"</formula1>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view="pageBreakPreview" topLeftCell="B1" zoomScaleNormal="100" zoomScaleSheetLayoutView="100" workbookViewId="0">
      <selection activeCell="D6" sqref="D6"/>
    </sheetView>
  </sheetViews>
  <sheetFormatPr defaultColWidth="7.625" defaultRowHeight="13.5" x14ac:dyDescent="0.15"/>
  <cols>
    <col min="1" max="1" width="25.625" style="115" customWidth="1"/>
    <col min="2" max="2" width="30.625" style="115" customWidth="1"/>
    <col min="3" max="3" width="15.625" style="115" customWidth="1"/>
    <col min="4" max="5" width="25.625" style="115" customWidth="1"/>
    <col min="6" max="7" width="12.625" style="3" customWidth="1"/>
    <col min="8" max="8" width="10.625" style="3" customWidth="1"/>
    <col min="9" max="9" width="40.625" style="124" customWidth="1"/>
    <col min="10" max="10" width="12.625" style="115" customWidth="1"/>
    <col min="11" max="11" width="20.625" style="115" customWidth="1"/>
    <col min="12" max="16384" width="7.625" style="1"/>
  </cols>
  <sheetData>
    <row r="1" spans="1:11" ht="18.75" x14ac:dyDescent="0.15">
      <c r="A1" s="130" t="s">
        <v>13</v>
      </c>
      <c r="B1" s="130"/>
      <c r="C1" s="130"/>
      <c r="D1" s="130"/>
      <c r="E1" s="130"/>
      <c r="F1" s="130"/>
      <c r="G1" s="130"/>
      <c r="H1" s="130"/>
      <c r="I1" s="130"/>
      <c r="J1" s="130"/>
      <c r="K1" s="130"/>
    </row>
    <row r="2" spans="1:11" x14ac:dyDescent="0.15">
      <c r="A2" s="2"/>
      <c r="B2" s="2"/>
      <c r="C2" s="2"/>
      <c r="D2" s="2"/>
      <c r="E2" s="2"/>
      <c r="I2" s="123"/>
      <c r="J2" s="2"/>
      <c r="K2" s="2"/>
    </row>
    <row r="3" spans="1:11" x14ac:dyDescent="0.15">
      <c r="A3" s="2"/>
      <c r="B3" s="2"/>
      <c r="C3" s="2"/>
      <c r="D3" s="2"/>
      <c r="E3" s="2"/>
      <c r="G3" s="118"/>
      <c r="I3" s="123"/>
      <c r="J3" s="2"/>
      <c r="K3" s="3" t="s">
        <v>1</v>
      </c>
    </row>
    <row r="4" spans="1:11" ht="81" customHeight="1" x14ac:dyDescent="0.15">
      <c r="A4" s="121" t="s">
        <v>143</v>
      </c>
      <c r="B4" s="121" t="s">
        <v>2</v>
      </c>
      <c r="C4" s="121" t="s">
        <v>3</v>
      </c>
      <c r="D4" s="121" t="s">
        <v>4</v>
      </c>
      <c r="E4" s="121" t="s">
        <v>5</v>
      </c>
      <c r="F4" s="121" t="s">
        <v>6</v>
      </c>
      <c r="G4" s="121" t="s">
        <v>7</v>
      </c>
      <c r="H4" s="121" t="s">
        <v>8</v>
      </c>
      <c r="I4" s="121" t="s">
        <v>14</v>
      </c>
      <c r="J4" s="121" t="s">
        <v>39</v>
      </c>
      <c r="K4" s="121" t="s">
        <v>10</v>
      </c>
    </row>
    <row r="5" spans="1:11" s="111" customFormat="1" ht="155.25" customHeight="1" x14ac:dyDescent="0.15">
      <c r="A5" s="113" t="s">
        <v>139</v>
      </c>
      <c r="B5" s="113" t="s">
        <v>193</v>
      </c>
      <c r="C5" s="127">
        <v>43192</v>
      </c>
      <c r="D5" s="113" t="s">
        <v>195</v>
      </c>
      <c r="E5" s="113" t="s">
        <v>194</v>
      </c>
      <c r="F5" s="112">
        <v>4625424</v>
      </c>
      <c r="G5" s="112">
        <v>4625424</v>
      </c>
      <c r="H5" s="119">
        <f t="shared" ref="H5" si="0">IF(F5="－","－",G5/F5)</f>
        <v>1</v>
      </c>
      <c r="I5" s="113" t="s">
        <v>140</v>
      </c>
      <c r="J5" s="122" t="s">
        <v>142</v>
      </c>
      <c r="K5" s="113"/>
    </row>
    <row r="9" spans="1:11" ht="66" customHeight="1" x14ac:dyDescent="0.15"/>
    <row r="16" spans="1:11" s="8" customFormat="1" x14ac:dyDescent="0.15">
      <c r="A16" s="115"/>
      <c r="B16" s="115"/>
      <c r="C16" s="115"/>
      <c r="D16" s="115"/>
      <c r="E16" s="115"/>
      <c r="F16" s="3"/>
      <c r="G16" s="3"/>
      <c r="H16" s="3"/>
      <c r="I16" s="124"/>
      <c r="J16" s="115"/>
      <c r="K16" s="115"/>
    </row>
    <row r="17" ht="13.5" customHeight="1" x14ac:dyDescent="0.15"/>
    <row r="26" ht="66" customHeight="1" x14ac:dyDescent="0.15"/>
    <row r="33" spans="1:11" s="8" customFormat="1" x14ac:dyDescent="0.15">
      <c r="A33" s="115"/>
      <c r="B33" s="115"/>
      <c r="C33" s="115"/>
      <c r="D33" s="115"/>
      <c r="E33" s="115"/>
      <c r="F33" s="3"/>
      <c r="G33" s="3"/>
      <c r="H33" s="3"/>
      <c r="I33" s="124"/>
      <c r="J33" s="115"/>
      <c r="K33" s="115"/>
    </row>
    <row r="36" spans="1:11" s="8" customFormat="1" x14ac:dyDescent="0.15">
      <c r="A36" s="115"/>
      <c r="B36" s="115"/>
      <c r="C36" s="115"/>
      <c r="D36" s="115"/>
      <c r="E36" s="115"/>
      <c r="F36" s="3"/>
      <c r="G36" s="3"/>
      <c r="H36" s="3"/>
      <c r="I36" s="124"/>
      <c r="J36" s="115"/>
      <c r="K36" s="115"/>
    </row>
    <row r="37" spans="1:11" s="8" customFormat="1" x14ac:dyDescent="0.15">
      <c r="A37" s="115"/>
      <c r="B37" s="115"/>
      <c r="C37" s="115"/>
      <c r="D37" s="115"/>
      <c r="E37" s="115"/>
      <c r="F37" s="3"/>
      <c r="G37" s="3"/>
      <c r="H37" s="3"/>
      <c r="I37" s="124"/>
      <c r="J37" s="115"/>
      <c r="K37" s="115"/>
    </row>
    <row r="38" spans="1:11" s="8" customFormat="1" x14ac:dyDescent="0.15">
      <c r="A38" s="115"/>
      <c r="B38" s="115"/>
      <c r="C38" s="115"/>
      <c r="D38" s="115"/>
      <c r="E38" s="115"/>
      <c r="F38" s="3"/>
      <c r="G38" s="3"/>
      <c r="H38" s="3"/>
      <c r="I38" s="124"/>
      <c r="J38" s="115"/>
      <c r="K38" s="115"/>
    </row>
  </sheetData>
  <sheetProtection formatCells="0" formatRows="0" insertRows="0" deleteRows="0" sort="0" autoFilter="0"/>
  <mergeCells count="1">
    <mergeCell ref="A1:K1"/>
  </mergeCells>
  <phoneticPr fontId="2"/>
  <dataValidations count="1">
    <dataValidation type="date" allowBlank="1" showErrorMessage="1" error="H28.4.1からH29.3.31までの日付を記載してください。" prompt="_x000a_" sqref="C5">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1" fitToHeight="0" orientation="landscape" r:id="rId1"/>
  <headerFooter>
    <oddHeader>&amp;R別添様式７－①</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3" customWidth="1"/>
    <col min="2" max="2" width="8.625" style="17" customWidth="1"/>
    <col min="3" max="3" width="30.625" style="11" customWidth="1"/>
    <col min="4" max="4" width="16.625" style="12" customWidth="1"/>
    <col min="5" max="5" width="30.625" style="17" customWidth="1"/>
    <col min="6" max="6" width="14.125" style="17" customWidth="1"/>
    <col min="7" max="7" width="50.625" style="17" customWidth="1"/>
    <col min="8" max="8" width="50.625" style="69" customWidth="1"/>
    <col min="9" max="9" width="10.625" style="17" customWidth="1"/>
    <col min="10" max="10" width="25.625" style="11" customWidth="1"/>
    <col min="11" max="11" width="16.625" style="17" customWidth="1"/>
    <col min="12" max="12" width="30.625" style="17" customWidth="1"/>
    <col min="13" max="13" width="18.625" style="16" customWidth="1"/>
    <col min="14" max="14" width="20.625" style="17" customWidth="1"/>
    <col min="15" max="15" width="18.375" style="17" customWidth="1"/>
    <col min="16" max="16384" width="9" style="17"/>
  </cols>
  <sheetData>
    <row r="1" spans="1:20" ht="24" x14ac:dyDescent="0.15">
      <c r="A1" s="9"/>
      <c r="B1" s="10" t="s">
        <v>42</v>
      </c>
      <c r="E1" s="13"/>
      <c r="F1" s="13"/>
      <c r="G1" s="13"/>
      <c r="H1" s="14"/>
      <c r="I1" s="13"/>
      <c r="J1" s="15"/>
      <c r="K1" s="13"/>
      <c r="L1" s="13"/>
    </row>
    <row r="2" spans="1:20" ht="9.9499999999999993" customHeight="1" x14ac:dyDescent="0.15">
      <c r="A2" s="18"/>
      <c r="B2" s="19"/>
      <c r="E2" s="13"/>
      <c r="F2" s="13"/>
      <c r="G2" s="13"/>
      <c r="H2" s="14"/>
      <c r="I2" s="13"/>
      <c r="J2" s="15"/>
      <c r="K2" s="13"/>
      <c r="L2" s="13"/>
      <c r="M2" s="20"/>
    </row>
    <row r="3" spans="1:20" ht="17.25" x14ac:dyDescent="0.15">
      <c r="A3" s="21"/>
      <c r="B3" s="22" t="s">
        <v>17</v>
      </c>
      <c r="E3" s="13"/>
      <c r="F3" s="13"/>
      <c r="G3" s="13"/>
      <c r="H3" s="14"/>
      <c r="I3" s="13"/>
      <c r="J3" s="15"/>
      <c r="K3" s="13"/>
      <c r="L3" s="13"/>
      <c r="M3" s="20"/>
    </row>
    <row r="4" spans="1:20" ht="14.25" thickBot="1" x14ac:dyDescent="0.2">
      <c r="E4" s="13"/>
      <c r="F4" s="13"/>
      <c r="G4" s="13"/>
      <c r="H4" s="14"/>
      <c r="I4" s="13"/>
      <c r="J4" s="15"/>
      <c r="K4" s="13"/>
      <c r="L4" s="13"/>
      <c r="M4" s="20"/>
      <c r="N4" s="20" t="s">
        <v>18</v>
      </c>
    </row>
    <row r="5" spans="1:20" ht="30" customHeight="1" x14ac:dyDescent="0.15">
      <c r="A5" s="72"/>
      <c r="B5" s="131" t="s">
        <v>15</v>
      </c>
      <c r="C5" s="132"/>
      <c r="D5" s="132"/>
      <c r="E5" s="132"/>
      <c r="F5" s="132"/>
      <c r="G5" s="132"/>
      <c r="H5" s="132"/>
      <c r="I5" s="135" t="s">
        <v>37</v>
      </c>
      <c r="J5" s="135"/>
      <c r="K5" s="135"/>
      <c r="L5" s="135"/>
      <c r="M5" s="135"/>
      <c r="N5" s="133" t="s">
        <v>24</v>
      </c>
      <c r="O5" s="79"/>
      <c r="P5" s="80"/>
    </row>
    <row r="6" spans="1:20" s="24" customFormat="1" ht="50.1" customHeight="1" x14ac:dyDescent="0.15">
      <c r="A6" s="73" t="s">
        <v>19</v>
      </c>
      <c r="B6" s="101" t="s">
        <v>30</v>
      </c>
      <c r="C6" s="102" t="s">
        <v>20</v>
      </c>
      <c r="D6" s="103" t="s">
        <v>21</v>
      </c>
      <c r="E6" s="102" t="s">
        <v>22</v>
      </c>
      <c r="F6" s="102" t="s">
        <v>23</v>
      </c>
      <c r="G6" s="104" t="s">
        <v>36</v>
      </c>
      <c r="H6" s="104" t="s">
        <v>40</v>
      </c>
      <c r="I6" s="105" t="s">
        <v>31</v>
      </c>
      <c r="J6" s="105" t="s">
        <v>20</v>
      </c>
      <c r="K6" s="105" t="s">
        <v>29</v>
      </c>
      <c r="L6" s="105" t="s">
        <v>41</v>
      </c>
      <c r="M6" s="105" t="s">
        <v>23</v>
      </c>
      <c r="N6" s="134"/>
      <c r="O6" s="106" t="s">
        <v>72</v>
      </c>
      <c r="P6" s="107" t="s">
        <v>73</v>
      </c>
      <c r="T6" s="25"/>
    </row>
    <row r="7" spans="1:20" s="26" customFormat="1" ht="3.75" customHeight="1" x14ac:dyDescent="0.15">
      <c r="A7" s="74"/>
      <c r="B7" s="95"/>
      <c r="C7" s="96"/>
      <c r="D7" s="97"/>
      <c r="E7" s="96"/>
      <c r="F7" s="96"/>
      <c r="G7" s="96"/>
      <c r="H7" s="96"/>
      <c r="I7" s="96"/>
      <c r="J7" s="96"/>
      <c r="K7" s="96"/>
      <c r="L7" s="96"/>
      <c r="M7" s="96"/>
      <c r="N7" s="98"/>
      <c r="O7" s="99"/>
      <c r="P7" s="100"/>
    </row>
    <row r="8" spans="1:20" ht="50.1" customHeight="1" x14ac:dyDescent="0.15">
      <c r="A8" s="75">
        <f t="shared" ref="A8:A13" si="0">ROW()-7</f>
        <v>1</v>
      </c>
      <c r="B8" s="81" t="s">
        <v>32</v>
      </c>
      <c r="C8" s="28" t="s">
        <v>49</v>
      </c>
      <c r="D8" s="29">
        <v>43192</v>
      </c>
      <c r="E8" s="28" t="s">
        <v>50</v>
      </c>
      <c r="F8" s="32">
        <v>2680128</v>
      </c>
      <c r="G8" s="31" t="s">
        <v>51</v>
      </c>
      <c r="H8" s="82" t="s">
        <v>52</v>
      </c>
      <c r="I8" s="41" t="s">
        <v>27</v>
      </c>
      <c r="J8" s="28" t="s">
        <v>49</v>
      </c>
      <c r="K8" s="29">
        <v>42828</v>
      </c>
      <c r="L8" s="38" t="s">
        <v>50</v>
      </c>
      <c r="M8" s="83">
        <v>3415610</v>
      </c>
      <c r="N8" s="84"/>
      <c r="O8" s="85" t="s">
        <v>74</v>
      </c>
      <c r="P8" s="86">
        <v>1</v>
      </c>
    </row>
    <row r="9" spans="1:20" ht="50.1" customHeight="1" x14ac:dyDescent="0.15">
      <c r="A9" s="76">
        <f t="shared" si="0"/>
        <v>2</v>
      </c>
      <c r="B9" s="81" t="s">
        <v>32</v>
      </c>
      <c r="C9" s="28" t="s">
        <v>53</v>
      </c>
      <c r="D9" s="29">
        <v>43207</v>
      </c>
      <c r="E9" s="6" t="s">
        <v>54</v>
      </c>
      <c r="F9" s="30">
        <v>8992500</v>
      </c>
      <c r="G9" s="31" t="s">
        <v>55</v>
      </c>
      <c r="H9" s="82" t="s">
        <v>56</v>
      </c>
      <c r="I9" s="41" t="s">
        <v>27</v>
      </c>
      <c r="J9" s="28" t="s">
        <v>53</v>
      </c>
      <c r="K9" s="5">
        <v>41751</v>
      </c>
      <c r="L9" s="35" t="s">
        <v>57</v>
      </c>
      <c r="M9" s="32">
        <v>9594351</v>
      </c>
      <c r="N9" s="84"/>
      <c r="O9" s="85" t="s">
        <v>74</v>
      </c>
      <c r="P9" s="86">
        <v>2</v>
      </c>
    </row>
    <row r="10" spans="1:20" ht="50.1" customHeight="1" x14ac:dyDescent="0.15">
      <c r="A10" s="76">
        <f t="shared" si="0"/>
        <v>3</v>
      </c>
      <c r="B10" s="81" t="s">
        <v>32</v>
      </c>
      <c r="C10" s="28" t="s">
        <v>58</v>
      </c>
      <c r="D10" s="29">
        <v>43192</v>
      </c>
      <c r="E10" s="28" t="s">
        <v>59</v>
      </c>
      <c r="F10" s="32">
        <v>26883360</v>
      </c>
      <c r="G10" s="27" t="s">
        <v>60</v>
      </c>
      <c r="H10" s="82" t="s">
        <v>61</v>
      </c>
      <c r="I10" s="41" t="s">
        <v>27</v>
      </c>
      <c r="J10" s="33" t="s">
        <v>62</v>
      </c>
      <c r="K10" s="5">
        <v>42828</v>
      </c>
      <c r="L10" s="35" t="s">
        <v>63</v>
      </c>
      <c r="M10" s="87">
        <v>26768880</v>
      </c>
      <c r="N10" s="31" t="s">
        <v>64</v>
      </c>
      <c r="O10" s="85" t="s">
        <v>74</v>
      </c>
      <c r="P10" s="86">
        <v>3</v>
      </c>
    </row>
    <row r="11" spans="1:20" ht="50.1" customHeight="1" x14ac:dyDescent="0.15">
      <c r="A11" s="76">
        <f t="shared" si="0"/>
        <v>4</v>
      </c>
      <c r="B11" s="81" t="s">
        <v>32</v>
      </c>
      <c r="C11" s="28" t="s">
        <v>65</v>
      </c>
      <c r="D11" s="29">
        <v>43363</v>
      </c>
      <c r="E11" s="34" t="s">
        <v>63</v>
      </c>
      <c r="F11" s="70">
        <v>13050720</v>
      </c>
      <c r="G11" s="31" t="s">
        <v>66</v>
      </c>
      <c r="H11" s="82" t="s">
        <v>67</v>
      </c>
      <c r="I11" s="41" t="s">
        <v>27</v>
      </c>
      <c r="J11" s="28" t="s">
        <v>65</v>
      </c>
      <c r="K11" s="5">
        <v>41935</v>
      </c>
      <c r="L11" s="35" t="s">
        <v>63</v>
      </c>
      <c r="M11" s="88">
        <v>26438400</v>
      </c>
      <c r="N11" s="84"/>
      <c r="O11" s="85" t="s">
        <v>74</v>
      </c>
      <c r="P11" s="86">
        <v>4</v>
      </c>
    </row>
    <row r="12" spans="1:20" ht="50.1" customHeight="1" x14ac:dyDescent="0.15">
      <c r="A12" s="76">
        <f t="shared" si="0"/>
        <v>5</v>
      </c>
      <c r="B12" s="81" t="s">
        <v>32</v>
      </c>
      <c r="C12" s="4" t="s">
        <v>68</v>
      </c>
      <c r="D12" s="29">
        <v>43355</v>
      </c>
      <c r="E12" s="4" t="s">
        <v>69</v>
      </c>
      <c r="F12" s="32">
        <v>1107000</v>
      </c>
      <c r="G12" s="31" t="s">
        <v>70</v>
      </c>
      <c r="H12" s="82" t="s">
        <v>71</v>
      </c>
      <c r="I12" s="41" t="s">
        <v>25</v>
      </c>
      <c r="J12" s="4" t="s">
        <v>47</v>
      </c>
      <c r="K12" s="29">
        <v>43193</v>
      </c>
      <c r="L12" s="36" t="s">
        <v>69</v>
      </c>
      <c r="M12" s="32">
        <v>5404320</v>
      </c>
      <c r="N12" s="84"/>
      <c r="O12" s="85" t="s">
        <v>74</v>
      </c>
      <c r="P12" s="86">
        <v>5</v>
      </c>
    </row>
    <row r="13" spans="1:20" ht="50.1" customHeight="1" x14ac:dyDescent="0.15">
      <c r="A13" s="77">
        <f t="shared" si="0"/>
        <v>6</v>
      </c>
      <c r="B13" s="81" t="s">
        <v>32</v>
      </c>
      <c r="C13" s="28" t="s">
        <v>75</v>
      </c>
      <c r="D13" s="29">
        <v>43332</v>
      </c>
      <c r="E13" s="34" t="s">
        <v>76</v>
      </c>
      <c r="F13" s="32">
        <v>327907008</v>
      </c>
      <c r="G13" s="31" t="s">
        <v>77</v>
      </c>
      <c r="H13" s="82" t="s">
        <v>78</v>
      </c>
      <c r="I13" s="41" t="s">
        <v>27</v>
      </c>
      <c r="J13" s="28" t="s">
        <v>79</v>
      </c>
      <c r="K13" s="29">
        <v>43005</v>
      </c>
      <c r="L13" s="35" t="s">
        <v>80</v>
      </c>
      <c r="M13" s="32">
        <v>3079231</v>
      </c>
      <c r="N13" s="84"/>
      <c r="O13" s="85" t="s">
        <v>87</v>
      </c>
      <c r="P13" s="86">
        <v>1</v>
      </c>
    </row>
    <row r="14" spans="1:20" ht="50.1" customHeight="1" x14ac:dyDescent="0.15">
      <c r="A14" s="76">
        <f>ROW()-7</f>
        <v>7</v>
      </c>
      <c r="B14" s="81" t="s">
        <v>32</v>
      </c>
      <c r="C14" s="28" t="s">
        <v>81</v>
      </c>
      <c r="D14" s="29">
        <v>43191</v>
      </c>
      <c r="E14" s="34" t="s">
        <v>82</v>
      </c>
      <c r="F14" s="32">
        <v>2471123</v>
      </c>
      <c r="G14" s="37" t="s">
        <v>83</v>
      </c>
      <c r="H14" s="82" t="s">
        <v>84</v>
      </c>
      <c r="I14" s="41" t="s">
        <v>25</v>
      </c>
      <c r="J14" s="38" t="s">
        <v>85</v>
      </c>
      <c r="K14" s="29">
        <v>42826</v>
      </c>
      <c r="L14" s="35" t="s">
        <v>86</v>
      </c>
      <c r="M14" s="32">
        <v>3224867</v>
      </c>
      <c r="N14" s="84"/>
      <c r="O14" s="85" t="s">
        <v>87</v>
      </c>
      <c r="P14" s="86">
        <v>2</v>
      </c>
    </row>
    <row r="15" spans="1:20" ht="50.1" customHeight="1" x14ac:dyDescent="0.15">
      <c r="A15" s="76">
        <f>ROW()-7</f>
        <v>8</v>
      </c>
      <c r="B15" s="81"/>
      <c r="C15" s="28"/>
      <c r="D15" s="39"/>
      <c r="E15" s="34"/>
      <c r="F15" s="32"/>
      <c r="G15" s="27"/>
      <c r="H15" s="41"/>
      <c r="I15" s="41"/>
      <c r="J15" s="33"/>
      <c r="K15" s="40"/>
      <c r="L15" s="40"/>
      <c r="M15" s="40"/>
      <c r="N15" s="84"/>
      <c r="O15" s="89"/>
      <c r="P15" s="90"/>
    </row>
    <row r="16" spans="1:20" ht="50.1" customHeight="1" x14ac:dyDescent="0.15">
      <c r="A16" s="76">
        <f>ROW()-7</f>
        <v>9</v>
      </c>
      <c r="B16" s="81"/>
      <c r="C16" s="28"/>
      <c r="D16" s="39"/>
      <c r="E16" s="34"/>
      <c r="F16" s="32"/>
      <c r="G16" s="27"/>
      <c r="H16" s="41"/>
      <c r="I16" s="41"/>
      <c r="J16" s="41"/>
      <c r="K16" s="7"/>
      <c r="L16" s="7"/>
      <c r="M16" s="7"/>
      <c r="N16" s="84"/>
      <c r="O16" s="89"/>
      <c r="P16" s="90"/>
    </row>
    <row r="17" spans="1:16" ht="50.1" customHeight="1" thickBot="1" x14ac:dyDescent="0.2">
      <c r="A17" s="78">
        <f>ROW()-7</f>
        <v>10</v>
      </c>
      <c r="B17" s="91"/>
      <c r="C17" s="43"/>
      <c r="D17" s="44"/>
      <c r="E17" s="45"/>
      <c r="F17" s="46"/>
      <c r="G17" s="42"/>
      <c r="H17" s="47"/>
      <c r="I17" s="47"/>
      <c r="J17" s="47"/>
      <c r="K17" s="48"/>
      <c r="L17" s="48"/>
      <c r="M17" s="48"/>
      <c r="N17" s="92"/>
      <c r="O17" s="93"/>
      <c r="P17" s="94"/>
    </row>
    <row r="18" spans="1:16" s="55" customFormat="1" x14ac:dyDescent="0.15">
      <c r="A18" s="49"/>
      <c r="B18" s="50"/>
      <c r="C18" s="51"/>
      <c r="D18" s="49"/>
      <c r="E18" s="52"/>
      <c r="F18" s="52"/>
      <c r="G18" s="52"/>
      <c r="H18" s="52"/>
      <c r="I18" s="52"/>
      <c r="J18" s="53"/>
      <c r="K18" s="52"/>
      <c r="L18" s="52"/>
      <c r="M18" s="54"/>
    </row>
    <row r="19" spans="1:16" s="55" customFormat="1" x14ac:dyDescent="0.15">
      <c r="A19" s="49"/>
      <c r="B19" s="56"/>
      <c r="C19" s="57"/>
      <c r="D19" s="58"/>
      <c r="E19" s="59"/>
      <c r="F19" s="59"/>
      <c r="G19" s="59"/>
      <c r="H19" s="59"/>
      <c r="I19" s="59"/>
      <c r="J19" s="60"/>
      <c r="K19" s="59"/>
      <c r="L19" s="59"/>
      <c r="M19" s="54"/>
    </row>
    <row r="20" spans="1:16" s="55" customFormat="1" x14ac:dyDescent="0.15">
      <c r="A20" s="49"/>
      <c r="B20" s="56"/>
      <c r="C20" s="57"/>
      <c r="D20" s="58"/>
      <c r="E20" s="59"/>
      <c r="F20" s="59"/>
      <c r="G20" s="59"/>
      <c r="H20" s="59"/>
      <c r="I20" s="59"/>
      <c r="J20" s="60"/>
      <c r="K20" s="59"/>
      <c r="L20" s="59"/>
      <c r="M20" s="54"/>
    </row>
    <row r="21" spans="1:16" s="55" customFormat="1" x14ac:dyDescent="0.15">
      <c r="A21" s="61"/>
      <c r="B21" s="62"/>
      <c r="C21" s="57"/>
      <c r="D21" s="58"/>
      <c r="E21" s="59"/>
      <c r="F21" s="59"/>
      <c r="G21" s="59"/>
      <c r="H21" s="59"/>
      <c r="I21" s="59"/>
      <c r="J21" s="60"/>
      <c r="K21" s="59"/>
      <c r="L21" s="59"/>
      <c r="M21" s="54"/>
    </row>
    <row r="22" spans="1:16" x14ac:dyDescent="0.15">
      <c r="A22" s="63"/>
      <c r="B22" s="64"/>
      <c r="C22" s="65"/>
      <c r="D22" s="64"/>
      <c r="E22" s="66"/>
      <c r="F22" s="66"/>
      <c r="G22" s="66"/>
      <c r="H22" s="67"/>
      <c r="I22" s="66"/>
      <c r="J22" s="68"/>
      <c r="K22" s="66"/>
      <c r="L22" s="66"/>
    </row>
    <row r="24" spans="1:16" x14ac:dyDescent="0.15">
      <c r="C24" s="11" t="s">
        <v>30</v>
      </c>
      <c r="D24" s="12" t="s">
        <v>31</v>
      </c>
    </row>
    <row r="25" spans="1:16" x14ac:dyDescent="0.15">
      <c r="C25" s="11" t="s">
        <v>32</v>
      </c>
      <c r="D25" s="17" t="s">
        <v>25</v>
      </c>
    </row>
    <row r="26" spans="1:16" x14ac:dyDescent="0.15">
      <c r="C26" s="11" t="s">
        <v>33</v>
      </c>
      <c r="D26" s="17" t="s">
        <v>26</v>
      </c>
    </row>
    <row r="27" spans="1:16" x14ac:dyDescent="0.15">
      <c r="C27" s="11" t="s">
        <v>34</v>
      </c>
      <c r="D27" s="17" t="s">
        <v>27</v>
      </c>
    </row>
    <row r="28" spans="1:16" x14ac:dyDescent="0.15">
      <c r="C28" s="11" t="s">
        <v>35</v>
      </c>
      <c r="D28" s="17" t="s">
        <v>28</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競争性のない随意契約によらざるを得ないもの</vt:lpstr>
      <vt:lpstr>緊急の必要により競争に付することができないもの</vt:lpstr>
      <vt:lpstr>競争に付することが不利と認められるもの</vt:lpstr>
      <vt:lpstr>様式７ｰ②</vt:lpstr>
      <vt:lpstr>競争に付することが不利と認められるもの!Print_Area</vt:lpstr>
      <vt:lpstr>競争性のない随意契約によらざるを得ないもの!Print_Area</vt:lpstr>
      <vt:lpstr>緊急の必要により競争に付することができないもの!Print_Area</vt:lpstr>
      <vt:lpstr>様式７ｰ②!Print_Area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2019-07-01T05:07:48Z</dcterms:modified>
</cp:coreProperties>
</file>