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気象庁\"/>
    </mc:Choice>
  </mc:AlternateContent>
  <bookViews>
    <workbookView xWindow="0" yWindow="0" windowWidth="20490" windowHeight="7500" tabRatio="804"/>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競争性のない随意契約によらざるを得ないもの!$A$4:$L$5</definedName>
    <definedName name="_xlnm._FilterDatabase" localSheetId="1" hidden="1">緊急の必要により競争に付することができないもの!$A$4:$K$5</definedName>
    <definedName name="_xlnm._FilterDatabase" localSheetId="2" hidden="1">様式７ｰ②!$A$7:$P$7</definedName>
    <definedName name="_xlnm.Print_Area" localSheetId="0">競争性のない随意契約によらざるを得ないもの!$A$1:$L$5</definedName>
    <definedName name="_xlnm.Print_Area" localSheetId="1">緊急の必要により競争に付することができないもの!$A$1:$K$5</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A12" i="7" l="1"/>
  <c r="A11" i="7"/>
  <c r="A10" i="7"/>
  <c r="A9" i="7"/>
  <c r="A8" i="7"/>
  <c r="A14" i="7" l="1"/>
  <c r="A15" i="7"/>
  <c r="A16" i="7"/>
  <c r="A17" i="7"/>
  <c r="A13" i="7"/>
</calcChain>
</file>

<file path=xl/sharedStrings.xml><?xml version="1.0" encoding="utf-8"?>
<sst xmlns="http://schemas.openxmlformats.org/spreadsheetml/2006/main" count="137" uniqueCount="93">
  <si>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</si>
  <si>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</si>
  <si>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</si>
  <si>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</si>
  <si>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</si>
  <si>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</si>
  <si>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</si>
  <si>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</si>
  <si>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</si>
  <si>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</si>
  <si>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</si>
  <si>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</si>
  <si>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</si>
  <si>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</si>
  <si>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</si>
  <si>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</si>
  <si>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</si>
  <si>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</si>
  <si>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</si>
  <si>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</si>
  <si>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</si>
  <si>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</si>
  <si>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</si>
  <si>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</si>
  <si>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</si>
  <si>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</si>
  <si>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</si>
  <si>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</si>
  <si>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</si>
  <si>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</si>
  <si>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</si>
  <si>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</si>
  <si>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</si>
  <si>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</si>
  <si>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</si>
  <si>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</si>
  <si>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</si>
  <si>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</si>
  <si>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</si>
  <si>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</si>
  <si>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t>
  </si>
  <si>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</si>
  <si>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</si>
  <si>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</si>
  <si>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</si>
  <si>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</si>
  <si>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</si>
  <si>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</si>
  <si>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</si>
  <si>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</si>
  <si>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</si>
  <si>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</si>
  <si>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</si>
  <si>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</si>
  <si>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</si>
  <si>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</si>
  <si>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</si>
  <si>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</si>
  <si>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</si>
  <si>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</si>
  <si>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</si>
  <si>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</si>
  <si>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</si>
  <si>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</si>
  <si>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</si>
  <si>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</si>
  <si>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</si>
  <si>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</si>
  <si>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</si>
  <si>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</si>
  <si>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</si>
  <si>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</si>
  <si>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</si>
  <si>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</si>
  <si>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</si>
  <si>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</si>
  <si>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</si>
  <si>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</si>
  <si>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</si>
  <si>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</si>
  <si>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</si>
  <si>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</si>
  <si>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</si>
  <si>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仙台管区気象台宿舎借上</t>
    <rPh sb="0" eb="2">
      <t>センダイ</t>
    </rPh>
    <rPh sb="2" eb="4">
      <t>カンク</t>
    </rPh>
    <rPh sb="4" eb="7">
      <t>キショウダイ</t>
    </rPh>
    <rPh sb="7" eb="9">
      <t>シュクシャ</t>
    </rPh>
    <rPh sb="9" eb="10">
      <t>カ</t>
    </rPh>
    <rPh sb="10" eb="11">
      <t>ア</t>
    </rPh>
    <phoneticPr fontId="2"/>
  </si>
  <si>
    <t>大翔（株）
宮城県仙台市若林区伊在2-1-2</t>
    <rPh sb="0" eb="2">
      <t>ヒロト</t>
    </rPh>
    <rPh sb="2" eb="5">
      <t>カブ</t>
    </rPh>
    <rPh sb="3" eb="4">
      <t>カブ</t>
    </rPh>
    <rPh sb="6" eb="9">
      <t>ミヤギケン</t>
    </rPh>
    <rPh sb="9" eb="12">
      <t>センダイシ</t>
    </rPh>
    <rPh sb="12" eb="15">
      <t>ワカバヤシク</t>
    </rPh>
    <rPh sb="15" eb="16">
      <t>イ</t>
    </rPh>
    <rPh sb="16" eb="17">
      <t>ザイ</t>
    </rPh>
    <phoneticPr fontId="2"/>
  </si>
  <si>
    <t>職員用宿舎として契約している当該住宅については、前年度以前から職員が入居しており、借上げを継続する必要がある。当初契約時の条件に変更はなく、供給者が一に限定されることから競争を許さない。</t>
    <phoneticPr fontId="2"/>
  </si>
  <si>
    <t>気象レーダー光通信異常障害対応</t>
    <rPh sb="0" eb="2">
      <t>キショウ</t>
    </rPh>
    <rPh sb="6" eb="7">
      <t>ヒカリ</t>
    </rPh>
    <rPh sb="7" eb="9">
      <t>ツウシン</t>
    </rPh>
    <rPh sb="9" eb="11">
      <t>イジョウ</t>
    </rPh>
    <rPh sb="11" eb="13">
      <t>ショウガイ</t>
    </rPh>
    <rPh sb="13" eb="15">
      <t>タイオウ</t>
    </rPh>
    <phoneticPr fontId="2"/>
  </si>
  <si>
    <t>日本無線(株)東北支社
宮城県仙台市宮城野区榴岡3-4-1</t>
    <rPh sb="0" eb="2">
      <t>ニホン</t>
    </rPh>
    <rPh sb="2" eb="4">
      <t>ムセン</t>
    </rPh>
    <rPh sb="4" eb="7">
      <t>カブ</t>
    </rPh>
    <rPh sb="7" eb="9">
      <t>トウホク</t>
    </rPh>
    <rPh sb="9" eb="11">
      <t>シシャ</t>
    </rPh>
    <rPh sb="12" eb="15">
      <t>ミヤギケン</t>
    </rPh>
    <rPh sb="15" eb="18">
      <t>センダイシ</t>
    </rPh>
    <rPh sb="18" eb="22">
      <t>ミヤギノク</t>
    </rPh>
    <rPh sb="22" eb="24">
      <t>ツツジガオカ</t>
    </rPh>
    <phoneticPr fontId="2"/>
  </si>
  <si>
    <t>気象レーダーは、気象災害の防止、軽減に資することを使命として24時間稼動し、観測所周辺で発生する降水、雷雲、大気現象の発生を迅速かつ精確に観測するものであり、予報や警報等の防災情報発表のための実況監視資料として活用されていることから早急な障害対応の必要があるため、製作会社である当該相手方と契約を随意契約を締結することとした。</t>
    <rPh sb="116" eb="118">
      <t>ソウキュウ</t>
    </rPh>
    <rPh sb="119" eb="121">
      <t>ショウガイ</t>
    </rPh>
    <rPh sb="121" eb="123">
      <t>タイオウ</t>
    </rPh>
    <rPh sb="124" eb="126">
      <t>ヒツヨウ</t>
    </rPh>
    <rPh sb="132" eb="134">
      <t>セイサク</t>
    </rPh>
    <rPh sb="134" eb="136">
      <t>カイシャ</t>
    </rPh>
    <rPh sb="139" eb="141">
      <t>トウガイ</t>
    </rPh>
    <rPh sb="141" eb="143">
      <t>アイテ</t>
    </rPh>
    <rPh sb="143" eb="144">
      <t>カタ</t>
    </rPh>
    <rPh sb="145" eb="147">
      <t>ケイヤク</t>
    </rPh>
    <rPh sb="148" eb="150">
      <t>ズイイ</t>
    </rPh>
    <rPh sb="150" eb="152">
      <t>ケイヤク</t>
    </rPh>
    <rPh sb="153" eb="155">
      <t>テイケツ</t>
    </rPh>
    <phoneticPr fontId="2"/>
  </si>
  <si>
    <t>契約件名又は内容</t>
    <rPh sb="0" eb="2">
      <t>ケイヤク</t>
    </rPh>
    <rPh sb="2" eb="4">
      <t>ケンメイ</t>
    </rPh>
    <rPh sb="4" eb="5">
      <t>マタ</t>
    </rPh>
    <rPh sb="6" eb="8">
      <t>ナイヨウ</t>
    </rPh>
    <phoneticPr fontId="3"/>
  </si>
  <si>
    <t>会計法第29条の3第4項及び予決令第102条の4第3号</t>
  </si>
  <si>
    <t>支出負担行為担当官
仙台管区気象台長　大林　正典
宮城県仙台市宮城野区五輪1-3-15</t>
    <rPh sb="0" eb="2">
      <t>シシュツ</t>
    </rPh>
    <rPh sb="2" eb="4">
      <t>フタン</t>
    </rPh>
    <rPh sb="4" eb="6">
      <t>コウイ</t>
    </rPh>
    <rPh sb="6" eb="9">
      <t>タントウカン</t>
    </rPh>
    <rPh sb="10" eb="12">
      <t>センダイ</t>
    </rPh>
    <rPh sb="12" eb="14">
      <t>カンク</t>
    </rPh>
    <rPh sb="14" eb="17">
      <t>キショウダイ</t>
    </rPh>
    <rPh sb="17" eb="18">
      <t>チョウ</t>
    </rPh>
    <rPh sb="19" eb="21">
      <t>オオバヤシ</t>
    </rPh>
    <rPh sb="22" eb="24">
      <t>マサノリ</t>
    </rPh>
    <rPh sb="25" eb="28">
      <t>ミヤギケン</t>
    </rPh>
    <rPh sb="28" eb="31">
      <t>センダイシ</t>
    </rPh>
    <rPh sb="31" eb="35">
      <t>ミヤギノク</t>
    </rPh>
    <rPh sb="35" eb="37">
      <t>ゴリン</t>
    </rPh>
    <phoneticPr fontId="2"/>
  </si>
  <si>
    <t>支出負担行為担当官
宮城県仙台管区気象台長　大林　正典
仙台市宮城野区五輪1-3-15</t>
    <rPh sb="0" eb="2">
      <t>シシュツ</t>
    </rPh>
    <rPh sb="2" eb="4">
      <t>フタン</t>
    </rPh>
    <rPh sb="4" eb="6">
      <t>コウイ</t>
    </rPh>
    <rPh sb="6" eb="9">
      <t>タントウカン</t>
    </rPh>
    <rPh sb="10" eb="13">
      <t>ミヤギケン</t>
    </rPh>
    <rPh sb="13" eb="15">
      <t>センダイ</t>
    </rPh>
    <rPh sb="15" eb="17">
      <t>カンク</t>
    </rPh>
    <rPh sb="17" eb="20">
      <t>キショウダイ</t>
    </rPh>
    <rPh sb="20" eb="21">
      <t>チョウ</t>
    </rPh>
    <rPh sb="22" eb="24">
      <t>オオバヤシ</t>
    </rPh>
    <rPh sb="25" eb="27">
      <t>マサノリ</t>
    </rPh>
    <rPh sb="28" eb="31">
      <t>センダイシ</t>
    </rPh>
    <rPh sb="31" eb="35">
      <t>ミヤギノク</t>
    </rPh>
    <rPh sb="35" eb="37">
      <t>ゴリン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</si>
</sst>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5">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6" fillId="0" borderId="0" xfId="0" applyNumberFormat="1"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176" fontId="0" fillId="0" borderId="3" xfId="0" applyNumberFormat="1" applyFont="1" applyFill="1" applyBorder="1" applyAlignment="1" applyProtection="1">
      <alignment horizontal="center" vertical="center" shrinkToFit="1"/>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tabSelected="1" view="pageBreakPreview" topLeftCell="B1" zoomScale="70" zoomScaleNormal="100" zoomScaleSheetLayoutView="70" workbookViewId="0">
      <selection activeCell="B6" sqref="B6"/>
    </sheetView>
  </sheetViews>
  <sheetFormatPr defaultColWidth="7.625" defaultRowHeight="13.5" x14ac:dyDescent="0.15"/>
  <cols>
    <col min="1" max="2" width="30.625" style="111" customWidth="1"/>
    <col min="3" max="3" width="16.625" style="111" customWidth="1"/>
    <col min="4" max="4" width="35.625" style="111" customWidth="1"/>
    <col min="5" max="5" width="25.625" style="111" customWidth="1"/>
    <col min="6" max="7" width="12.625" style="3" customWidth="1"/>
    <col min="8" max="8" width="8.625" style="3" customWidth="1"/>
    <col min="9" max="9" width="60.625" style="111" customWidth="1"/>
    <col min="10" max="11" width="12.625" style="111" customWidth="1"/>
    <col min="12" max="12" width="20.625" style="111" customWidth="1"/>
    <col min="13" max="16384" width="7.625" style="1"/>
  </cols>
  <sheetData>
    <row r="1" spans="1:12" ht="18.75" x14ac:dyDescent="0.15">
      <c r="A1" s="119" t="s">
        <v>0</v>
      </c>
      <c r="B1" s="119"/>
      <c r="C1" s="119"/>
      <c r="D1" s="119"/>
      <c r="E1" s="119"/>
      <c r="F1" s="119"/>
      <c r="G1" s="119"/>
      <c r="H1" s="119"/>
      <c r="I1" s="119"/>
      <c r="J1" s="119"/>
      <c r="K1" s="119"/>
      <c r="L1" s="119"/>
    </row>
    <row r="3" spans="1:12" x14ac:dyDescent="0.15">
      <c r="G3" s="117"/>
      <c r="L3" s="3" t="s">
        <v>1</v>
      </c>
    </row>
    <row r="4" spans="1:12" ht="86.25" customHeight="1" x14ac:dyDescent="0.15">
      <c r="A4" s="115" t="s">
        <v>89</v>
      </c>
      <c r="B4" s="115" t="s">
        <v>2</v>
      </c>
      <c r="C4" s="115" t="s">
        <v>3</v>
      </c>
      <c r="D4" s="115" t="s">
        <v>4</v>
      </c>
      <c r="E4" s="115" t="s">
        <v>5</v>
      </c>
      <c r="F4" s="115" t="s">
        <v>6</v>
      </c>
      <c r="G4" s="115" t="s">
        <v>7</v>
      </c>
      <c r="H4" s="115" t="s">
        <v>8</v>
      </c>
      <c r="I4" s="115" t="s">
        <v>9</v>
      </c>
      <c r="J4" s="115" t="s">
        <v>35</v>
      </c>
      <c r="K4" s="115" t="s">
        <v>36</v>
      </c>
      <c r="L4" s="115" t="s">
        <v>10</v>
      </c>
    </row>
    <row r="5" spans="1:12" s="116" customFormat="1" ht="81" customHeight="1" x14ac:dyDescent="0.15">
      <c r="A5" s="110" t="s">
        <v>83</v>
      </c>
      <c r="B5" s="110" t="s">
        <v>92</v>
      </c>
      <c r="C5" s="118">
        <v>43192</v>
      </c>
      <c r="D5" s="110" t="s">
        <v>84</v>
      </c>
      <c r="E5" s="110" t="s">
        <v>90</v>
      </c>
      <c r="F5" s="108" t="s">
        <v>43</v>
      </c>
      <c r="G5" s="107">
        <v>3032400</v>
      </c>
      <c r="H5" s="108" t="s">
        <v>43</v>
      </c>
      <c r="I5" s="110" t="s">
        <v>85</v>
      </c>
      <c r="J5" s="112" t="s">
        <v>41</v>
      </c>
      <c r="K5" s="108" t="s">
        <v>43</v>
      </c>
      <c r="L5" s="110"/>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
      <formula1>43191</formula1>
      <formula2>43555</formula2>
    </dataValidation>
    <dataValidation type="list" allowBlank="1" showInputMessage="1" showErrorMessage="1" sqref="J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view="pageBreakPreview" zoomScaleNormal="100" zoomScaleSheetLayoutView="100" workbookViewId="0">
      <selection activeCell="B6" sqref="B6"/>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11" customWidth="1"/>
    <col min="10" max="10" width="12.625" style="1" customWidth="1"/>
    <col min="11" max="11" width="12.625" style="111" customWidth="1"/>
    <col min="12" max="16384" width="7.625" style="1"/>
  </cols>
  <sheetData>
    <row r="1" spans="1:11" ht="18.75" x14ac:dyDescent="0.15">
      <c r="A1" s="119" t="s">
        <v>11</v>
      </c>
      <c r="B1" s="119"/>
      <c r="C1" s="119"/>
      <c r="D1" s="119"/>
      <c r="E1" s="119"/>
      <c r="F1" s="119"/>
      <c r="G1" s="119"/>
      <c r="H1" s="119"/>
      <c r="I1" s="119"/>
      <c r="J1" s="119"/>
      <c r="K1" s="119"/>
    </row>
    <row r="2" spans="1:11" x14ac:dyDescent="0.15">
      <c r="B2" s="2"/>
    </row>
    <row r="3" spans="1:11" x14ac:dyDescent="0.15">
      <c r="B3" s="2"/>
      <c r="G3" s="113"/>
      <c r="K3" s="3" t="s">
        <v>1</v>
      </c>
    </row>
    <row r="4" spans="1:11" ht="74.25" customHeight="1" x14ac:dyDescent="0.15">
      <c r="A4" s="115" t="s">
        <v>89</v>
      </c>
      <c r="B4" s="115" t="s">
        <v>2</v>
      </c>
      <c r="C4" s="115" t="s">
        <v>3</v>
      </c>
      <c r="D4" s="115" t="s">
        <v>4</v>
      </c>
      <c r="E4" s="115" t="s">
        <v>5</v>
      </c>
      <c r="F4" s="115" t="s">
        <v>6</v>
      </c>
      <c r="G4" s="115" t="s">
        <v>7</v>
      </c>
      <c r="H4" s="115" t="s">
        <v>8</v>
      </c>
      <c r="I4" s="115" t="s">
        <v>12</v>
      </c>
      <c r="J4" s="115" t="s">
        <v>36</v>
      </c>
      <c r="K4" s="115" t="s">
        <v>10</v>
      </c>
    </row>
    <row r="5" spans="1:11" s="116" customFormat="1" ht="169.5" customHeight="1" x14ac:dyDescent="0.15">
      <c r="A5" s="110" t="s">
        <v>86</v>
      </c>
      <c r="B5" s="110" t="s">
        <v>91</v>
      </c>
      <c r="C5" s="118">
        <v>43455</v>
      </c>
      <c r="D5" s="110" t="s">
        <v>87</v>
      </c>
      <c r="E5" s="110" t="s">
        <v>90</v>
      </c>
      <c r="F5" s="109">
        <v>1415568</v>
      </c>
      <c r="G5" s="109">
        <v>1404000</v>
      </c>
      <c r="H5" s="114">
        <f t="shared" ref="H5" si="0">IF(F5="－","－",G5/F5)</f>
        <v>0.99182801532670983</v>
      </c>
      <c r="I5" s="110" t="s">
        <v>88</v>
      </c>
      <c r="J5" s="70" t="s">
        <v>40</v>
      </c>
      <c r="K5" s="110"/>
    </row>
    <row r="7" spans="1:11" ht="13.5" customHeight="1" x14ac:dyDescent="0.15"/>
    <row r="16" spans="1:11" ht="66" customHeight="1" x14ac:dyDescent="0.15"/>
  </sheetData>
  <sheetProtection formatCells="0" formatRows="0" insertRows="0" deleteRows="0" sort="0" autoFilter="0"/>
  <mergeCells count="1">
    <mergeCell ref="A1:K1"/>
  </mergeCells>
  <phoneticPr fontId="2"/>
  <dataValidations count="2">
    <dataValidation type="list" allowBlank="1" showInputMessage="1" showErrorMessage="1" sqref="J5">
      <formula1>"－,平成30年度,平成31年度,平成32年度,平成33年度,平成34年度,平成35年度"</formula1>
    </dataValidation>
    <dataValidation type="date" allowBlank="1" showErrorMessage="1" error="H28.4.1からH29.3.31までの日付を記載してください。" prompt="_x000a_" sqref="C5">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1"/>
      <c r="B5" s="120" t="s">
        <v>13</v>
      </c>
      <c r="C5" s="121"/>
      <c r="D5" s="121"/>
      <c r="E5" s="121"/>
      <c r="F5" s="121"/>
      <c r="G5" s="121"/>
      <c r="H5" s="121"/>
      <c r="I5" s="124" t="s">
        <v>34</v>
      </c>
      <c r="J5" s="124"/>
      <c r="K5" s="124"/>
      <c r="L5" s="124"/>
      <c r="M5" s="124"/>
      <c r="N5" s="122" t="s">
        <v>21</v>
      </c>
      <c r="O5" s="78"/>
      <c r="P5" s="79"/>
    </row>
    <row r="6" spans="1:20" s="23" customFormat="1" ht="50.1" customHeight="1" x14ac:dyDescent="0.15">
      <c r="A6" s="72" t="s">
        <v>16</v>
      </c>
      <c r="B6" s="100" t="s">
        <v>27</v>
      </c>
      <c r="C6" s="101" t="s">
        <v>17</v>
      </c>
      <c r="D6" s="102" t="s">
        <v>18</v>
      </c>
      <c r="E6" s="101" t="s">
        <v>19</v>
      </c>
      <c r="F6" s="101" t="s">
        <v>20</v>
      </c>
      <c r="G6" s="103" t="s">
        <v>33</v>
      </c>
      <c r="H6" s="103" t="s">
        <v>37</v>
      </c>
      <c r="I6" s="104" t="s">
        <v>28</v>
      </c>
      <c r="J6" s="104" t="s">
        <v>17</v>
      </c>
      <c r="K6" s="104" t="s">
        <v>26</v>
      </c>
      <c r="L6" s="104" t="s">
        <v>38</v>
      </c>
      <c r="M6" s="104" t="s">
        <v>20</v>
      </c>
      <c r="N6" s="123"/>
      <c r="O6" s="105" t="s">
        <v>67</v>
      </c>
      <c r="P6" s="106" t="s">
        <v>68</v>
      </c>
      <c r="T6" s="24"/>
    </row>
    <row r="7" spans="1:20" s="25"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7" t="s">
        <v>44</v>
      </c>
      <c r="D8" s="28">
        <v>43192</v>
      </c>
      <c r="E8" s="27" t="s">
        <v>45</v>
      </c>
      <c r="F8" s="31">
        <v>2680128</v>
      </c>
      <c r="G8" s="30" t="s">
        <v>46</v>
      </c>
      <c r="H8" s="81" t="s">
        <v>47</v>
      </c>
      <c r="I8" s="40" t="s">
        <v>24</v>
      </c>
      <c r="J8" s="27" t="s">
        <v>44</v>
      </c>
      <c r="K8" s="28">
        <v>42828</v>
      </c>
      <c r="L8" s="37" t="s">
        <v>45</v>
      </c>
      <c r="M8" s="82">
        <v>3415610</v>
      </c>
      <c r="N8" s="83"/>
      <c r="O8" s="84" t="s">
        <v>69</v>
      </c>
      <c r="P8" s="85">
        <v>1</v>
      </c>
    </row>
    <row r="9" spans="1:20" ht="50.1" customHeight="1" x14ac:dyDescent="0.15">
      <c r="A9" s="75">
        <f t="shared" si="0"/>
        <v>2</v>
      </c>
      <c r="B9" s="80" t="s">
        <v>29</v>
      </c>
      <c r="C9" s="27" t="s">
        <v>48</v>
      </c>
      <c r="D9" s="28">
        <v>43207</v>
      </c>
      <c r="E9" s="6" t="s">
        <v>49</v>
      </c>
      <c r="F9" s="29">
        <v>8992500</v>
      </c>
      <c r="G9" s="30" t="s">
        <v>50</v>
      </c>
      <c r="H9" s="81" t="s">
        <v>51</v>
      </c>
      <c r="I9" s="40" t="s">
        <v>24</v>
      </c>
      <c r="J9" s="27" t="s">
        <v>48</v>
      </c>
      <c r="K9" s="5">
        <v>41751</v>
      </c>
      <c r="L9" s="34" t="s">
        <v>52</v>
      </c>
      <c r="M9" s="31">
        <v>9594351</v>
      </c>
      <c r="N9" s="83"/>
      <c r="O9" s="84" t="s">
        <v>69</v>
      </c>
      <c r="P9" s="85">
        <v>2</v>
      </c>
    </row>
    <row r="10" spans="1:20" ht="50.1" customHeight="1" x14ac:dyDescent="0.15">
      <c r="A10" s="75">
        <f t="shared" si="0"/>
        <v>3</v>
      </c>
      <c r="B10" s="80" t="s">
        <v>29</v>
      </c>
      <c r="C10" s="27" t="s">
        <v>53</v>
      </c>
      <c r="D10" s="28">
        <v>43192</v>
      </c>
      <c r="E10" s="27" t="s">
        <v>54</v>
      </c>
      <c r="F10" s="31">
        <v>26883360</v>
      </c>
      <c r="G10" s="26" t="s">
        <v>55</v>
      </c>
      <c r="H10" s="81" t="s">
        <v>56</v>
      </c>
      <c r="I10" s="40" t="s">
        <v>24</v>
      </c>
      <c r="J10" s="32" t="s">
        <v>57</v>
      </c>
      <c r="K10" s="5">
        <v>42828</v>
      </c>
      <c r="L10" s="34" t="s">
        <v>58</v>
      </c>
      <c r="M10" s="86">
        <v>26768880</v>
      </c>
      <c r="N10" s="30" t="s">
        <v>59</v>
      </c>
      <c r="O10" s="84" t="s">
        <v>69</v>
      </c>
      <c r="P10" s="85">
        <v>3</v>
      </c>
    </row>
    <row r="11" spans="1:20" ht="50.1" customHeight="1" x14ac:dyDescent="0.15">
      <c r="A11" s="75">
        <f t="shared" si="0"/>
        <v>4</v>
      </c>
      <c r="B11" s="80" t="s">
        <v>29</v>
      </c>
      <c r="C11" s="27" t="s">
        <v>60</v>
      </c>
      <c r="D11" s="28">
        <v>43363</v>
      </c>
      <c r="E11" s="33" t="s">
        <v>58</v>
      </c>
      <c r="F11" s="69">
        <v>13050720</v>
      </c>
      <c r="G11" s="30" t="s">
        <v>61</v>
      </c>
      <c r="H11" s="81" t="s">
        <v>62</v>
      </c>
      <c r="I11" s="40" t="s">
        <v>24</v>
      </c>
      <c r="J11" s="27" t="s">
        <v>60</v>
      </c>
      <c r="K11" s="5">
        <v>41935</v>
      </c>
      <c r="L11" s="34" t="s">
        <v>58</v>
      </c>
      <c r="M11" s="87">
        <v>26438400</v>
      </c>
      <c r="N11" s="83"/>
      <c r="O11" s="84" t="s">
        <v>69</v>
      </c>
      <c r="P11" s="85">
        <v>4</v>
      </c>
    </row>
    <row r="12" spans="1:20" ht="50.1" customHeight="1" x14ac:dyDescent="0.15">
      <c r="A12" s="75">
        <f t="shared" si="0"/>
        <v>5</v>
      </c>
      <c r="B12" s="80" t="s">
        <v>29</v>
      </c>
      <c r="C12" s="4" t="s">
        <v>63</v>
      </c>
      <c r="D12" s="28">
        <v>43355</v>
      </c>
      <c r="E12" s="4" t="s">
        <v>64</v>
      </c>
      <c r="F12" s="31">
        <v>1107000</v>
      </c>
      <c r="G12" s="30" t="s">
        <v>65</v>
      </c>
      <c r="H12" s="81" t="s">
        <v>66</v>
      </c>
      <c r="I12" s="40" t="s">
        <v>22</v>
      </c>
      <c r="J12" s="4" t="s">
        <v>42</v>
      </c>
      <c r="K12" s="28">
        <v>43193</v>
      </c>
      <c r="L12" s="35" t="s">
        <v>64</v>
      </c>
      <c r="M12" s="31">
        <v>5404320</v>
      </c>
      <c r="N12" s="83"/>
      <c r="O12" s="84" t="s">
        <v>69</v>
      </c>
      <c r="P12" s="85">
        <v>5</v>
      </c>
    </row>
    <row r="13" spans="1:20" ht="50.1" customHeight="1" x14ac:dyDescent="0.15">
      <c r="A13" s="76">
        <f t="shared" si="0"/>
        <v>6</v>
      </c>
      <c r="B13" s="80" t="s">
        <v>29</v>
      </c>
      <c r="C13" s="27" t="s">
        <v>70</v>
      </c>
      <c r="D13" s="28">
        <v>43332</v>
      </c>
      <c r="E13" s="33" t="s">
        <v>71</v>
      </c>
      <c r="F13" s="31">
        <v>327907008</v>
      </c>
      <c r="G13" s="30" t="s">
        <v>72</v>
      </c>
      <c r="H13" s="81" t="s">
        <v>73</v>
      </c>
      <c r="I13" s="40" t="s">
        <v>24</v>
      </c>
      <c r="J13" s="27" t="s">
        <v>74</v>
      </c>
      <c r="K13" s="28">
        <v>43005</v>
      </c>
      <c r="L13" s="34" t="s">
        <v>75</v>
      </c>
      <c r="M13" s="31">
        <v>3079231</v>
      </c>
      <c r="N13" s="83"/>
      <c r="O13" s="84" t="s">
        <v>82</v>
      </c>
      <c r="P13" s="85">
        <v>1</v>
      </c>
    </row>
    <row r="14" spans="1:20" ht="50.1" customHeight="1" x14ac:dyDescent="0.15">
      <c r="A14" s="75">
        <f>ROW()-7</f>
        <v>7</v>
      </c>
      <c r="B14" s="80" t="s">
        <v>29</v>
      </c>
      <c r="C14" s="27" t="s">
        <v>76</v>
      </c>
      <c r="D14" s="28">
        <v>43191</v>
      </c>
      <c r="E14" s="33" t="s">
        <v>77</v>
      </c>
      <c r="F14" s="31">
        <v>2471123</v>
      </c>
      <c r="G14" s="36" t="s">
        <v>78</v>
      </c>
      <c r="H14" s="81" t="s">
        <v>79</v>
      </c>
      <c r="I14" s="40" t="s">
        <v>22</v>
      </c>
      <c r="J14" s="37" t="s">
        <v>80</v>
      </c>
      <c r="K14" s="28">
        <v>42826</v>
      </c>
      <c r="L14" s="34" t="s">
        <v>81</v>
      </c>
      <c r="M14" s="31">
        <v>3224867</v>
      </c>
      <c r="N14" s="83"/>
      <c r="O14" s="84" t="s">
        <v>82</v>
      </c>
      <c r="P14" s="85">
        <v>2</v>
      </c>
    </row>
    <row r="15" spans="1:20" ht="50.1" customHeight="1" x14ac:dyDescent="0.15">
      <c r="A15" s="75">
        <f>ROW()-7</f>
        <v>8</v>
      </c>
      <c r="B15" s="80"/>
      <c r="C15" s="27"/>
      <c r="D15" s="38"/>
      <c r="E15" s="33"/>
      <c r="F15" s="31"/>
      <c r="G15" s="26"/>
      <c r="H15" s="40"/>
      <c r="I15" s="40"/>
      <c r="J15" s="32"/>
      <c r="K15" s="39"/>
      <c r="L15" s="39"/>
      <c r="M15" s="39"/>
      <c r="N15" s="83"/>
      <c r="O15" s="88"/>
      <c r="P15" s="89"/>
    </row>
    <row r="16" spans="1:20" ht="50.1" customHeight="1" x14ac:dyDescent="0.15">
      <c r="A16" s="75">
        <f>ROW()-7</f>
        <v>9</v>
      </c>
      <c r="B16" s="80"/>
      <c r="C16" s="27"/>
      <c r="D16" s="38"/>
      <c r="E16" s="33"/>
      <c r="F16" s="31"/>
      <c r="G16" s="26"/>
      <c r="H16" s="40"/>
      <c r="I16" s="40"/>
      <c r="J16" s="40"/>
      <c r="K16" s="7"/>
      <c r="L16" s="7"/>
      <c r="M16" s="7"/>
      <c r="N16" s="83"/>
      <c r="O16" s="88"/>
      <c r="P16" s="89"/>
    </row>
    <row r="17" spans="1:16" ht="50.1" customHeight="1" thickBot="1" x14ac:dyDescent="0.2">
      <c r="A17" s="77">
        <f>ROW()-7</f>
        <v>10</v>
      </c>
      <c r="B17" s="90"/>
      <c r="C17" s="42"/>
      <c r="D17" s="43"/>
      <c r="E17" s="44"/>
      <c r="F17" s="45"/>
      <c r="G17" s="41"/>
      <c r="H17" s="46"/>
      <c r="I17" s="46"/>
      <c r="J17" s="46"/>
      <c r="K17" s="47"/>
      <c r="L17" s="47"/>
      <c r="M17" s="47"/>
      <c r="N17" s="91"/>
      <c r="O17" s="92"/>
      <c r="P17" s="93"/>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2019-07-01T05:11:59Z</dcterms:modified>
</cp:coreProperties>
</file>