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競争に付することが不利と認められるもの!$A$4:$K$5</definedName>
    <definedName name="_xlnm._FilterDatabase" localSheetId="0" hidden="1">競争性のない随意契約によらざるを得ないもの!$A$4:$L$6</definedName>
    <definedName name="_xlnm._FilterDatabase" localSheetId="1" hidden="1">緊急の必要により競争に付することができないもの!$A$4:$K$6</definedName>
    <definedName name="_xlnm._FilterDatabase" localSheetId="3" hidden="1">様式７ｰ②!$A$7:$P$7</definedName>
    <definedName name="_xlnm.Print_Area" localSheetId="2">競争に付することが不利と認められるもの!$A$1:$K$5</definedName>
    <definedName name="_xlnm.Print_Area" localSheetId="0">競争性のない随意契約によらざるを得ないもの!$A$1:$L$6</definedName>
    <definedName name="_xlnm.Print_Area" localSheetId="1">緊急の必要により競争に付することができないもの!$A$1:$K$6</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H6" i="1"/>
  <c r="H5" i="1"/>
  <c r="A12" i="7" l="1"/>
  <c r="A11" i="7"/>
  <c r="A10" i="7"/>
  <c r="A9" i="7"/>
  <c r="A8" i="7"/>
  <c r="A14" i="7" l="1"/>
  <c r="A15" i="7"/>
  <c r="A16" i="7"/>
  <c r="A17" i="7"/>
  <c r="A13" i="7"/>
</calcChain>
</file>

<file path=xl/sharedStrings.xml><?xml version="1.0" encoding="utf-8"?>
<sst xmlns="http://schemas.openxmlformats.org/spreadsheetml/2006/main" count="165" uniqueCount="105">
  <si>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</si>
  <si>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</si>
  <si>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</si>
  <si>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</si>
  <si>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</si>
  <si>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</si>
  <si>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</si>
  <si>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</si>
  <si>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</si>
  <si>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</si>
  <si>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</si>
  <si>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</si>
  <si>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</si>
  <si>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</si>
  <si>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</si>
  <si>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</si>
  <si>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</si>
  <si>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</si>
  <si>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</si>
  <si>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</si>
  <si>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</si>
  <si>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</si>
  <si>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</si>
  <si>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</si>
  <si>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</si>
  <si>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</si>
  <si>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</si>
  <si>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</si>
  <si>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</si>
  <si>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</si>
  <si>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</si>
  <si>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</si>
  <si>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</si>
  <si>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</si>
  <si>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</si>
  <si>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</si>
  <si>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</si>
  <si>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</si>
  <si>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</si>
  <si>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</si>
  <si>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</si>
  <si>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</si>
  <si>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</si>
  <si>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</si>
  <si>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</si>
  <si>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</si>
  <si>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</si>
  <si>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</si>
  <si>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</si>
  <si>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</si>
  <si>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</si>
  <si>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</si>
  <si>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</si>
  <si>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</si>
  <si>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</si>
  <si>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</si>
  <si>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</si>
  <si>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</si>
  <si>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</si>
  <si>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</si>
  <si>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</si>
  <si>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</si>
  <si>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</si>
  <si>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</si>
  <si>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</si>
  <si>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</si>
  <si>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</si>
  <si>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</si>
  <si>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</si>
  <si>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</si>
  <si>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</si>
  <si>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</si>
  <si>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</si>
  <si>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</si>
  <si>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</si>
  <si>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</si>
  <si>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</si>
  <si>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</si>
  <si>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</si>
  <si>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</si>
  <si>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</si>
  <si>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</si>
  <si>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</si>
  <si>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</si>
  <si>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木地挽中継所及び大野送信所敷地借上</t>
    <rPh sb="0" eb="2">
      <t>キジ</t>
    </rPh>
    <rPh sb="2" eb="3">
      <t>ヒ</t>
    </rPh>
    <rPh sb="3" eb="6">
      <t>チュウケイジョ</t>
    </rPh>
    <rPh sb="6" eb="7">
      <t>オヨ</t>
    </rPh>
    <rPh sb="8" eb="10">
      <t>オオノ</t>
    </rPh>
    <rPh sb="10" eb="12">
      <t>ソウシン</t>
    </rPh>
    <rPh sb="12" eb="13">
      <t>ジョ</t>
    </rPh>
    <rPh sb="13" eb="15">
      <t>シキチ</t>
    </rPh>
    <rPh sb="15" eb="17">
      <t>カリア</t>
    </rPh>
    <phoneticPr fontId="2"/>
  </si>
  <si>
    <t>行政の目的を達成するために不可欠な特定の土地について当該土地を提供することが可能なものから提供を受けた</t>
    <rPh sb="0" eb="2">
      <t>ギョウセイ</t>
    </rPh>
    <rPh sb="3" eb="5">
      <t>モクテキ</t>
    </rPh>
    <rPh sb="6" eb="8">
      <t>タッセイ</t>
    </rPh>
    <rPh sb="13" eb="16">
      <t>フカケツ</t>
    </rPh>
    <rPh sb="17" eb="19">
      <t>トクテイ</t>
    </rPh>
    <rPh sb="20" eb="22">
      <t>トチ</t>
    </rPh>
    <rPh sb="26" eb="28">
      <t>トウガイ</t>
    </rPh>
    <rPh sb="28" eb="30">
      <t>トチ</t>
    </rPh>
    <rPh sb="31" eb="33">
      <t>テイキョウ</t>
    </rPh>
    <rPh sb="38" eb="40">
      <t>カノウ</t>
    </rPh>
    <rPh sb="45" eb="47">
      <t>テイキョウ</t>
    </rPh>
    <rPh sb="48" eb="49">
      <t>ウ</t>
    </rPh>
    <phoneticPr fontId="2"/>
  </si>
  <si>
    <t>網走デファレンシャルGPS局舎敷地借上</t>
    <rPh sb="0" eb="2">
      <t>アバシリ</t>
    </rPh>
    <rPh sb="13" eb="14">
      <t>キョク</t>
    </rPh>
    <rPh sb="14" eb="15">
      <t>シャ</t>
    </rPh>
    <rPh sb="15" eb="17">
      <t>シキチ</t>
    </rPh>
    <rPh sb="17" eb="19">
      <t>カリア</t>
    </rPh>
    <phoneticPr fontId="2"/>
  </si>
  <si>
    <t>巡視船くなしり臨時修理(右舷主機関整備)</t>
    <rPh sb="0" eb="3">
      <t>ジュンシセン</t>
    </rPh>
    <rPh sb="7" eb="9">
      <t>リンジ</t>
    </rPh>
    <rPh sb="9" eb="11">
      <t>シュウリ</t>
    </rPh>
    <rPh sb="12" eb="14">
      <t>ウゲン</t>
    </rPh>
    <rPh sb="14" eb="15">
      <t>シュ</t>
    </rPh>
    <rPh sb="15" eb="17">
      <t>キカン</t>
    </rPh>
    <rPh sb="17" eb="19">
      <t>セイビ</t>
    </rPh>
    <phoneticPr fontId="2"/>
  </si>
  <si>
    <t>新潟県沖の海域に派遣中の根室海上保安部所属巡視船くなしりは、7月3日右舷主機過給機圧力低下警報等が発生し、排気管付近から多量の黒煙が出るなど、過給機の損傷により同右舷主機関の運転が出来ない状況であり、同船は7月22日に新潟を出向し、定係地であるである根室での業務が控えており、このままでは業務に支障が生じるため、早急に派遣先の現地において修理復旧させる必要があるため。</t>
    <rPh sb="0" eb="3">
      <t>ニイガタケン</t>
    </rPh>
    <rPh sb="3" eb="4">
      <t>オキ</t>
    </rPh>
    <rPh sb="5" eb="7">
      <t>カイイキ</t>
    </rPh>
    <rPh sb="8" eb="11">
      <t>ハケンチュウ</t>
    </rPh>
    <rPh sb="12" eb="14">
      <t>ネムロ</t>
    </rPh>
    <rPh sb="14" eb="16">
      <t>カイジョウ</t>
    </rPh>
    <rPh sb="16" eb="18">
      <t>ホアン</t>
    </rPh>
    <rPh sb="18" eb="19">
      <t>ブ</t>
    </rPh>
    <rPh sb="19" eb="21">
      <t>ショゾク</t>
    </rPh>
    <rPh sb="21" eb="24">
      <t>ジュンシセン</t>
    </rPh>
    <rPh sb="31" eb="32">
      <t>ガツ</t>
    </rPh>
    <rPh sb="33" eb="34">
      <t>ヒ</t>
    </rPh>
    <rPh sb="34" eb="36">
      <t>ウゲン</t>
    </rPh>
    <rPh sb="36" eb="37">
      <t>シュ</t>
    </rPh>
    <rPh sb="37" eb="38">
      <t>キ</t>
    </rPh>
    <rPh sb="38" eb="40">
      <t>カキュウ</t>
    </rPh>
    <rPh sb="40" eb="41">
      <t>キ</t>
    </rPh>
    <rPh sb="41" eb="43">
      <t>アツリョク</t>
    </rPh>
    <rPh sb="43" eb="45">
      <t>テイカ</t>
    </rPh>
    <rPh sb="45" eb="47">
      <t>ケイホウ</t>
    </rPh>
    <rPh sb="47" eb="48">
      <t>トウ</t>
    </rPh>
    <rPh sb="49" eb="51">
      <t>ハッセイ</t>
    </rPh>
    <rPh sb="53" eb="56">
      <t>ハイキカン</t>
    </rPh>
    <rPh sb="56" eb="58">
      <t>フキン</t>
    </rPh>
    <rPh sb="60" eb="62">
      <t>タリョウ</t>
    </rPh>
    <rPh sb="63" eb="65">
      <t>コクエン</t>
    </rPh>
    <rPh sb="66" eb="67">
      <t>デ</t>
    </rPh>
    <rPh sb="71" eb="73">
      <t>カキュウ</t>
    </rPh>
    <rPh sb="73" eb="74">
      <t>キ</t>
    </rPh>
    <rPh sb="75" eb="77">
      <t>ソンショウ</t>
    </rPh>
    <rPh sb="80" eb="81">
      <t>ドウ</t>
    </rPh>
    <rPh sb="81" eb="83">
      <t>ウゲン</t>
    </rPh>
    <rPh sb="83" eb="84">
      <t>シュ</t>
    </rPh>
    <rPh sb="84" eb="86">
      <t>キカン</t>
    </rPh>
    <rPh sb="87" eb="89">
      <t>ウンテン</t>
    </rPh>
    <rPh sb="90" eb="92">
      <t>デキ</t>
    </rPh>
    <rPh sb="94" eb="96">
      <t>ジョウキョウ</t>
    </rPh>
    <rPh sb="100" eb="102">
      <t>ドウセン</t>
    </rPh>
    <rPh sb="104" eb="105">
      <t>ガツ</t>
    </rPh>
    <rPh sb="107" eb="108">
      <t>ヒ</t>
    </rPh>
    <rPh sb="109" eb="111">
      <t>ニイガタ</t>
    </rPh>
    <rPh sb="112" eb="114">
      <t>シュッコウ</t>
    </rPh>
    <rPh sb="116" eb="117">
      <t>テイ</t>
    </rPh>
    <rPh sb="117" eb="118">
      <t>ケイ</t>
    </rPh>
    <rPh sb="118" eb="119">
      <t>チ</t>
    </rPh>
    <rPh sb="125" eb="127">
      <t>ネムロ</t>
    </rPh>
    <rPh sb="129" eb="131">
      <t>ギョウム</t>
    </rPh>
    <rPh sb="132" eb="133">
      <t>ヒカ</t>
    </rPh>
    <rPh sb="144" eb="146">
      <t>ギョウム</t>
    </rPh>
    <rPh sb="147" eb="149">
      <t>シショウ</t>
    </rPh>
    <rPh sb="150" eb="151">
      <t>ショウ</t>
    </rPh>
    <rPh sb="156" eb="158">
      <t>サッキュウ</t>
    </rPh>
    <rPh sb="159" eb="161">
      <t>ハケン</t>
    </rPh>
    <rPh sb="161" eb="162">
      <t>サキ</t>
    </rPh>
    <rPh sb="163" eb="165">
      <t>ゲンチ</t>
    </rPh>
    <rPh sb="169" eb="171">
      <t>シュウリ</t>
    </rPh>
    <rPh sb="171" eb="173">
      <t>フッキュウ</t>
    </rPh>
    <rPh sb="176" eb="178">
      <t>ヒツヨウ</t>
    </rPh>
    <phoneticPr fontId="2"/>
  </si>
  <si>
    <t>膨張式救命筏３台買入</t>
    <rPh sb="0" eb="2">
      <t>ボウチョウ</t>
    </rPh>
    <rPh sb="2" eb="3">
      <t>シキ</t>
    </rPh>
    <rPh sb="3" eb="5">
      <t>キュウメイ</t>
    </rPh>
    <rPh sb="5" eb="6">
      <t>イカダ</t>
    </rPh>
    <rPh sb="7" eb="8">
      <t>ダイ</t>
    </rPh>
    <rPh sb="8" eb="10">
      <t>カイイレ</t>
    </rPh>
    <phoneticPr fontId="2"/>
  </si>
  <si>
    <t>平成３１年１月２８日、海上保安業務中に悪天候のため、うねりを受けて膨張式救命筏３台のうち１台が流出し２台が損傷したことから、船舶救命設備規則第六十二条の規定を満たせず、船舶運用に支障をきたすため膨張式救命筏３台を買い入れるもの。</t>
    <rPh sb="0" eb="2">
      <t>ヘイセイ</t>
    </rPh>
    <rPh sb="4" eb="5">
      <t>ネン</t>
    </rPh>
    <rPh sb="6" eb="7">
      <t>ツキ</t>
    </rPh>
    <rPh sb="9" eb="10">
      <t>ヒ</t>
    </rPh>
    <rPh sb="11" eb="13">
      <t>カイジョウ</t>
    </rPh>
    <rPh sb="13" eb="15">
      <t>ホアン</t>
    </rPh>
    <rPh sb="15" eb="17">
      <t>ギョウム</t>
    </rPh>
    <rPh sb="17" eb="18">
      <t>チュウ</t>
    </rPh>
    <rPh sb="19" eb="22">
      <t>アクテンコウ</t>
    </rPh>
    <rPh sb="30" eb="31">
      <t>ウ</t>
    </rPh>
    <rPh sb="33" eb="35">
      <t>ボウチョウ</t>
    </rPh>
    <rPh sb="35" eb="36">
      <t>シキ</t>
    </rPh>
    <rPh sb="36" eb="38">
      <t>キュウメイ</t>
    </rPh>
    <rPh sb="38" eb="39">
      <t>イカダ</t>
    </rPh>
    <rPh sb="40" eb="41">
      <t>ダイ</t>
    </rPh>
    <rPh sb="45" eb="46">
      <t>ダイ</t>
    </rPh>
    <rPh sb="47" eb="49">
      <t>リュウシュツ</t>
    </rPh>
    <rPh sb="51" eb="52">
      <t>ダイ</t>
    </rPh>
    <rPh sb="53" eb="55">
      <t>ソンショウ</t>
    </rPh>
    <rPh sb="62" eb="64">
      <t>センパク</t>
    </rPh>
    <rPh sb="64" eb="66">
      <t>キュウメイ</t>
    </rPh>
    <rPh sb="66" eb="68">
      <t>セツビ</t>
    </rPh>
    <rPh sb="68" eb="70">
      <t>キソク</t>
    </rPh>
    <rPh sb="70" eb="71">
      <t>ダイ</t>
    </rPh>
    <rPh sb="71" eb="74">
      <t>６２</t>
    </rPh>
    <rPh sb="74" eb="75">
      <t>ジョウ</t>
    </rPh>
    <rPh sb="76" eb="78">
      <t>キテイ</t>
    </rPh>
    <rPh sb="79" eb="80">
      <t>ミ</t>
    </rPh>
    <rPh sb="84" eb="86">
      <t>センパク</t>
    </rPh>
    <rPh sb="86" eb="88">
      <t>ウンヨウ</t>
    </rPh>
    <rPh sb="89" eb="91">
      <t>シショウ</t>
    </rPh>
    <rPh sb="97" eb="99">
      <t>ボウチョウ</t>
    </rPh>
    <rPh sb="99" eb="100">
      <t>シキ</t>
    </rPh>
    <rPh sb="100" eb="102">
      <t>キュウメイ</t>
    </rPh>
    <rPh sb="102" eb="103">
      <t>イカダ</t>
    </rPh>
    <rPh sb="104" eb="105">
      <t>ダイ</t>
    </rPh>
    <rPh sb="106" eb="109">
      <t>カイイ</t>
    </rPh>
    <phoneticPr fontId="2"/>
  </si>
  <si>
    <t>Ａ重油買入（そらち）</t>
    <rPh sb="1" eb="3">
      <t>ジュウユ</t>
    </rPh>
    <rPh sb="3" eb="5">
      <t>カイイレ</t>
    </rPh>
    <phoneticPr fontId="2"/>
  </si>
  <si>
    <t>新造船引渡前に試運転等で使用した燃料の残油の買入であり、:有償譲渡の契約をしたもの。</t>
    <rPh sb="0" eb="3">
      <t>シンゾウセン</t>
    </rPh>
    <rPh sb="3" eb="5">
      <t>ヒキワタシ</t>
    </rPh>
    <rPh sb="5" eb="6">
      <t>マエ</t>
    </rPh>
    <rPh sb="7" eb="10">
      <t>シウンテン</t>
    </rPh>
    <rPh sb="10" eb="11">
      <t>トウ</t>
    </rPh>
    <rPh sb="12" eb="14">
      <t>シヨウ</t>
    </rPh>
    <rPh sb="16" eb="18">
      <t>ネンリョウ</t>
    </rPh>
    <rPh sb="19" eb="20">
      <t>ザン</t>
    </rPh>
    <rPh sb="20" eb="21">
      <t>アブラ</t>
    </rPh>
    <rPh sb="22" eb="24">
      <t>カイイレ</t>
    </rPh>
    <rPh sb="29" eb="31">
      <t>ユウショウ</t>
    </rPh>
    <rPh sb="31" eb="33">
      <t>ジョウト</t>
    </rPh>
    <rPh sb="34" eb="36">
      <t>ケイヤク</t>
    </rPh>
    <phoneticPr fontId="2"/>
  </si>
  <si>
    <t>契約件名又は内容</t>
    <rPh sb="0" eb="2">
      <t>ケイヤク</t>
    </rPh>
    <rPh sb="2" eb="4">
      <t>ケンメイ</t>
    </rPh>
    <rPh sb="4" eb="5">
      <t>マタ</t>
    </rPh>
    <rPh sb="6" eb="8">
      <t>ナイヨウ</t>
    </rPh>
    <phoneticPr fontId="3"/>
  </si>
  <si>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</si>
  <si>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</si>
  <si>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支出負担行為担当官
第一管区海上保安本部長　岩﨑　俊一
北海道小樽市港町5-2</t>
    <rPh sb="0" eb="2">
      <t>シシュツ</t>
    </rPh>
    <rPh sb="2" eb="4">
      <t>フタン</t>
    </rPh>
    <rPh sb="4" eb="6">
      <t>コウイ</t>
    </rPh>
    <rPh sb="6" eb="9">
      <t>タントウカン</t>
    </rPh>
    <rPh sb="10" eb="11">
      <t>ダイ</t>
    </rPh>
    <rPh sb="11" eb="14">
      <t>イチカンク</t>
    </rPh>
    <rPh sb="14" eb="16">
      <t>カイジョウ</t>
    </rPh>
    <rPh sb="16" eb="18">
      <t>ホアン</t>
    </rPh>
    <rPh sb="18" eb="20">
      <t>ホンブ</t>
    </rPh>
    <rPh sb="20" eb="21">
      <t>チョウ</t>
    </rPh>
    <rPh sb="22" eb="27">
      <t>イワ</t>
    </rPh>
    <rPh sb="28" eb="31">
      <t>ホッカイドウ</t>
    </rPh>
    <rPh sb="31" eb="34">
      <t>オタルシ</t>
    </rPh>
    <rPh sb="34" eb="36">
      <t>ミナトマチ</t>
    </rPh>
    <phoneticPr fontId="1"/>
  </si>
  <si>
    <t>北斗市
北海道北斗市中央1-3-10</t>
    <rPh sb="0" eb="3">
      <t>ホクトシ</t>
    </rPh>
    <rPh sb="4" eb="7">
      <t>ホッカイドウ</t>
    </rPh>
    <rPh sb="7" eb="10">
      <t>ホクトシ</t>
    </rPh>
    <rPh sb="10" eb="12">
      <t>チュウオウ</t>
    </rPh>
    <phoneticPr fontId="2"/>
  </si>
  <si>
    <t>網走市
北海道網走市南６条東4</t>
    <rPh sb="0" eb="3">
      <t>アバシリシ</t>
    </rPh>
    <rPh sb="4" eb="7">
      <t>ホッカイドウ</t>
    </rPh>
    <rPh sb="7" eb="10">
      <t>アバシリシ</t>
    </rPh>
    <rPh sb="10" eb="11">
      <t>ミナミ</t>
    </rPh>
    <rPh sb="12" eb="13">
      <t>ジョウ</t>
    </rPh>
    <rPh sb="13" eb="14">
      <t>ヒガシ</t>
    </rPh>
    <phoneticPr fontId="2"/>
  </si>
  <si>
    <t>会計法第29条の3第4項及び予決令第102条の4第3号</t>
  </si>
  <si>
    <t>新潟原動機（株）　代表取締役　本山　和彦
東京千代田区外神田2-14-5</t>
    <rPh sb="0" eb="2">
      <t>ニイガタ</t>
    </rPh>
    <rPh sb="2" eb="5">
      <t>ゲンドウキ</t>
    </rPh>
    <rPh sb="6" eb="7">
      <t>カブ</t>
    </rPh>
    <rPh sb="9" eb="11">
      <t>ダイヒョウ</t>
    </rPh>
    <rPh sb="11" eb="14">
      <t>トリシマリヤク</t>
    </rPh>
    <rPh sb="15" eb="17">
      <t>モトヤマ</t>
    </rPh>
    <rPh sb="18" eb="20">
      <t>カズヒコ</t>
    </rPh>
    <rPh sb="21" eb="23">
      <t>トウキョウ</t>
    </rPh>
    <rPh sb="23" eb="26">
      <t>チヨダ</t>
    </rPh>
    <rPh sb="25" eb="26">
      <t>タ</t>
    </rPh>
    <rPh sb="26" eb="27">
      <t>ク</t>
    </rPh>
    <rPh sb="27" eb="30">
      <t>ソトカンダ</t>
    </rPh>
    <phoneticPr fontId="2"/>
  </si>
  <si>
    <t>島田燈器工業（株）札幌営業所　所長　横山　実
北海道札幌市東区北２２条東15-4-21</t>
    <rPh sb="0" eb="2">
      <t>シマダ</t>
    </rPh>
    <rPh sb="2" eb="3">
      <t>トウ</t>
    </rPh>
    <rPh sb="3" eb="4">
      <t>キ</t>
    </rPh>
    <rPh sb="4" eb="6">
      <t>コウギョウ</t>
    </rPh>
    <rPh sb="7" eb="8">
      <t>カブ</t>
    </rPh>
    <rPh sb="9" eb="11">
      <t>サッポロ</t>
    </rPh>
    <rPh sb="11" eb="14">
      <t>エイギョウショ</t>
    </rPh>
    <rPh sb="15" eb="17">
      <t>ショチョウ</t>
    </rPh>
    <rPh sb="18" eb="20">
      <t>ヨコヤマ</t>
    </rPh>
    <rPh sb="21" eb="22">
      <t>ミノ</t>
    </rPh>
    <rPh sb="23" eb="26">
      <t>ホッカイドウ</t>
    </rPh>
    <rPh sb="26" eb="29">
      <t>サッポロシ</t>
    </rPh>
    <rPh sb="29" eb="31">
      <t>ヒガシク</t>
    </rPh>
    <rPh sb="31" eb="32">
      <t>キタ</t>
    </rPh>
    <rPh sb="34" eb="35">
      <t>ジョウ</t>
    </rPh>
    <rPh sb="35" eb="36">
      <t>ヒガシ</t>
    </rPh>
    <phoneticPr fontId="2"/>
  </si>
  <si>
    <t>会計法第29条の3第4項</t>
  </si>
  <si>
    <t>支出負担行為担当官
第一管区海上保安本部長　新田　慎二
北海道小樽市港町5-2</t>
    <rPh sb="0" eb="2">
      <t>シシュツ</t>
    </rPh>
    <rPh sb="2" eb="4">
      <t>フタン</t>
    </rPh>
    <rPh sb="4" eb="6">
      <t>コウイ</t>
    </rPh>
    <rPh sb="6" eb="9">
      <t>タントウカン</t>
    </rPh>
    <rPh sb="10" eb="11">
      <t>ダイ</t>
    </rPh>
    <rPh sb="11" eb="14">
      <t>イチカンク</t>
    </rPh>
    <rPh sb="14" eb="16">
      <t>カイジョウ</t>
    </rPh>
    <rPh sb="16" eb="18">
      <t>ホアン</t>
    </rPh>
    <rPh sb="18" eb="20">
      <t>ホンブ</t>
    </rPh>
    <rPh sb="20" eb="21">
      <t>チョウ</t>
    </rPh>
    <rPh sb="22" eb="27">
      <t>ニッタ</t>
    </rPh>
    <rPh sb="28" eb="31">
      <t>ホッカイドウ</t>
    </rPh>
    <rPh sb="31" eb="34">
      <t>オタルシ</t>
    </rPh>
    <rPh sb="34" eb="36">
      <t>ミナトマチ</t>
    </rPh>
    <phoneticPr fontId="1"/>
  </si>
  <si>
    <t>ジャパンマリンユナイテッド㈱横浜事業所鶴見工場
神奈川県横浜市西区みなとみらい4-4-2</t>
    <rPh sb="14" eb="16">
      <t>ヨコハマ</t>
    </rPh>
    <rPh sb="16" eb="19">
      <t>ジギョウショ</t>
    </rPh>
    <rPh sb="19" eb="21">
      <t>ツルミ</t>
    </rPh>
    <rPh sb="21" eb="23">
      <t>コウジョウ</t>
    </rPh>
    <rPh sb="24" eb="28">
      <t>カナガワケン</t>
    </rPh>
    <rPh sb="28" eb="31">
      <t>ヨコハマシ</t>
    </rPh>
    <rPh sb="31" eb="33">
      <t>ニシク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</si>
</sst>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43">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9" fillId="0" borderId="0" xfId="0" applyFont="1" applyFill="1" applyProtection="1">
      <alignment vertical="center"/>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5" fillId="0" borderId="0" xfId="0" applyNumberFormat="1" applyFont="1" applyProtection="1">
      <alignment vertical="center"/>
      <protection locked="0" hidden="1"/>
    </xf>
    <xf numFmtId="177" fontId="15" fillId="0" borderId="0" xfId="0" applyNumberFormat="1" applyFont="1" applyFill="1" applyProtection="1">
      <alignment vertical="center"/>
      <protection locked="0" hidden="1"/>
    </xf>
    <xf numFmtId="177" fontId="15"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38" fontId="7" fillId="0" borderId="0" xfId="1" applyFont="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177" fontId="22" fillId="0" borderId="0" xfId="0" applyNumberFormat="1"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179" fontId="22" fillId="0" borderId="0"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9" fillId="4" borderId="22"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177" fontId="19" fillId="4" borderId="4" xfId="0" applyNumberFormat="1"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0" fontId="9" fillId="0" borderId="0" xfId="0" applyFont="1" applyFill="1" applyAlignment="1" applyProtection="1">
      <alignment horizontal="left" vertical="center"/>
    </xf>
    <xf numFmtId="0" fontId="9" fillId="0" borderId="0" xfId="0" applyFont="1" applyFill="1" applyAlignment="1" applyProtection="1">
      <alignment horizontal="left" vertical="center" wrapText="1"/>
    </xf>
    <xf numFmtId="181" fontId="7" fillId="0" borderId="0" xfId="0" applyNumberFormat="1" applyFont="1" applyFill="1" applyAlignment="1" applyProtection="1">
      <alignment horizontal="right" vertical="center"/>
    </xf>
    <xf numFmtId="0" fontId="9" fillId="0" borderId="0" xfId="0"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81" fontId="12" fillId="0" borderId="0" xfId="0" applyNumberFormat="1" applyFont="1" applyFill="1" applyAlignment="1" applyProtection="1">
      <alignment horizontal="right" vertical="center" shrinkToFit="1"/>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38" fontId="4" fillId="0" borderId="23" xfId="1" applyFont="1" applyFill="1" applyBorder="1" applyAlignment="1">
      <alignment horizontal="center" vertical="center"/>
    </xf>
    <xf numFmtId="0" fontId="24"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38" fontId="19" fillId="2" borderId="13" xfId="1" applyFont="1" applyFill="1" applyBorder="1" applyAlignment="1" applyProtection="1">
      <alignment horizontal="center" vertical="center" wrapText="1"/>
      <protection locked="0"/>
    </xf>
    <xf numFmtId="38" fontId="19" fillId="2" borderId="4" xfId="1" applyFont="1" applyFill="1" applyBorder="1" applyAlignment="1" applyProtection="1">
      <alignment horizontal="center" vertical="center" wrapText="1"/>
      <protection locked="0"/>
    </xf>
    <xf numFmtId="177" fontId="18"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view="pageBreakPreview" zoomScale="70" zoomScaleNormal="100" zoomScaleSheetLayoutView="70" workbookViewId="0">
      <selection activeCell="F6" sqref="F6"/>
    </sheetView>
  </sheetViews>
  <sheetFormatPr defaultColWidth="7.625" defaultRowHeight="13.5" x14ac:dyDescent="0.15"/>
  <cols>
    <col min="1" max="2" width="30.625" style="113" customWidth="1"/>
    <col min="3" max="3" width="16.625" style="113" customWidth="1"/>
    <col min="4" max="4" width="35.625" style="113" customWidth="1"/>
    <col min="5" max="5" width="25.625" style="113" customWidth="1"/>
    <col min="6" max="7" width="12.625" style="3" customWidth="1"/>
    <col min="8" max="8" width="8.625" style="3" customWidth="1"/>
    <col min="9" max="9" width="60.625" style="113" customWidth="1"/>
    <col min="10" max="11" width="12.625" style="113" customWidth="1"/>
    <col min="12" max="12" width="20.625" style="113" customWidth="1"/>
    <col min="13" max="16384" width="7.625" style="1"/>
  </cols>
  <sheetData>
    <row r="1" spans="1:12" ht="18.75" x14ac:dyDescent="0.15">
      <c r="A1" s="134" t="s">
        <v>0</v>
      </c>
      <c r="B1" s="134"/>
      <c r="C1" s="134"/>
      <c r="D1" s="134"/>
      <c r="E1" s="134"/>
      <c r="F1" s="134"/>
      <c r="G1" s="134"/>
      <c r="H1" s="134"/>
      <c r="I1" s="134"/>
      <c r="J1" s="134"/>
      <c r="K1" s="134"/>
      <c r="L1" s="134"/>
    </row>
    <row r="3" spans="1:12" x14ac:dyDescent="0.15">
      <c r="G3" s="128"/>
      <c r="L3" s="3" t="s">
        <v>1</v>
      </c>
    </row>
    <row r="4" spans="1:12" ht="86.25" customHeight="1" x14ac:dyDescent="0.15">
      <c r="A4" s="124" t="s">
        <v>93</v>
      </c>
      <c r="B4" s="124" t="s">
        <v>2</v>
      </c>
      <c r="C4" s="124" t="s">
        <v>3</v>
      </c>
      <c r="D4" s="124" t="s">
        <v>4</v>
      </c>
      <c r="E4" s="124" t="s">
        <v>5</v>
      </c>
      <c r="F4" s="124" t="s">
        <v>6</v>
      </c>
      <c r="G4" s="124" t="s">
        <v>7</v>
      </c>
      <c r="H4" s="124" t="s">
        <v>8</v>
      </c>
      <c r="I4" s="124" t="s">
        <v>9</v>
      </c>
      <c r="J4" s="124" t="s">
        <v>37</v>
      </c>
      <c r="K4" s="124" t="s">
        <v>38</v>
      </c>
      <c r="L4" s="124" t="s">
        <v>10</v>
      </c>
    </row>
    <row r="5" spans="1:12" s="127" customFormat="1" ht="74.25" customHeight="1" x14ac:dyDescent="0.15">
      <c r="A5" s="112" t="s">
        <v>84</v>
      </c>
      <c r="B5" s="112" t="s">
        <v>96</v>
      </c>
      <c r="C5" s="141">
        <v>43192</v>
      </c>
      <c r="D5" s="112" t="s">
        <v>97</v>
      </c>
      <c r="E5" s="112" t="s">
        <v>99</v>
      </c>
      <c r="F5" s="108">
        <v>1440000</v>
      </c>
      <c r="G5" s="108">
        <v>1440000</v>
      </c>
      <c r="H5" s="122">
        <f t="shared" ref="H5:H6" si="0">IF(F5="－","－",G5/F5)</f>
        <v>1</v>
      </c>
      <c r="I5" s="112" t="s">
        <v>85</v>
      </c>
      <c r="J5" s="114" t="s">
        <v>42</v>
      </c>
      <c r="K5" s="109" t="s">
        <v>44</v>
      </c>
      <c r="L5" s="112"/>
    </row>
    <row r="6" spans="1:12" s="127" customFormat="1" ht="74.25" customHeight="1" x14ac:dyDescent="0.15">
      <c r="A6" s="119" t="s">
        <v>86</v>
      </c>
      <c r="B6" s="119" t="s">
        <v>96</v>
      </c>
      <c r="C6" s="142">
        <v>43192</v>
      </c>
      <c r="D6" s="119" t="s">
        <v>98</v>
      </c>
      <c r="E6" s="119" t="s">
        <v>99</v>
      </c>
      <c r="F6" s="129">
        <v>3684824</v>
      </c>
      <c r="G6" s="129">
        <v>3684824</v>
      </c>
      <c r="H6" s="123">
        <f t="shared" si="0"/>
        <v>1</v>
      </c>
      <c r="I6" s="119" t="s">
        <v>85</v>
      </c>
      <c r="J6" s="130" t="s">
        <v>42</v>
      </c>
      <c r="K6" s="131" t="s">
        <v>44</v>
      </c>
      <c r="L6" s="119"/>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BreakPreview" topLeftCell="A4" zoomScale="70" zoomScaleNormal="100" zoomScaleSheetLayoutView="70" workbookViewId="0">
      <selection activeCell="E5" sqref="E5"/>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3" customWidth="1"/>
    <col min="10" max="10" width="12.625" style="1" customWidth="1"/>
    <col min="11" max="11" width="12.625" style="113" customWidth="1"/>
    <col min="12" max="16384" width="7.625" style="1"/>
  </cols>
  <sheetData>
    <row r="1" spans="1:11" ht="18.75" x14ac:dyDescent="0.15">
      <c r="A1" s="134" t="s">
        <v>11</v>
      </c>
      <c r="B1" s="134"/>
      <c r="C1" s="134"/>
      <c r="D1" s="134"/>
      <c r="E1" s="134"/>
      <c r="F1" s="134"/>
      <c r="G1" s="134"/>
      <c r="H1" s="134"/>
      <c r="I1" s="134"/>
      <c r="J1" s="134"/>
      <c r="K1" s="134"/>
    </row>
    <row r="2" spans="1:11" x14ac:dyDescent="0.15">
      <c r="B2" s="2"/>
    </row>
    <row r="3" spans="1:11" x14ac:dyDescent="0.15">
      <c r="B3" s="2"/>
      <c r="G3" s="117"/>
      <c r="K3" s="3" t="s">
        <v>1</v>
      </c>
    </row>
    <row r="4" spans="1:11" ht="74.25" customHeight="1" x14ac:dyDescent="0.15">
      <c r="A4" s="124" t="s">
        <v>93</v>
      </c>
      <c r="B4" s="124" t="s">
        <v>2</v>
      </c>
      <c r="C4" s="124" t="s">
        <v>3</v>
      </c>
      <c r="D4" s="124" t="s">
        <v>4</v>
      </c>
      <c r="E4" s="124" t="s">
        <v>5</v>
      </c>
      <c r="F4" s="124" t="s">
        <v>6</v>
      </c>
      <c r="G4" s="124" t="s">
        <v>7</v>
      </c>
      <c r="H4" s="124" t="s">
        <v>8</v>
      </c>
      <c r="I4" s="124" t="s">
        <v>12</v>
      </c>
      <c r="J4" s="124" t="s">
        <v>38</v>
      </c>
      <c r="K4" s="124" t="s">
        <v>10</v>
      </c>
    </row>
    <row r="5" spans="1:11" s="127" customFormat="1" ht="169.5" customHeight="1" x14ac:dyDescent="0.15">
      <c r="A5" s="112" t="s">
        <v>87</v>
      </c>
      <c r="B5" s="112" t="s">
        <v>96</v>
      </c>
      <c r="C5" s="141">
        <v>43291</v>
      </c>
      <c r="D5" s="112" t="s">
        <v>100</v>
      </c>
      <c r="E5" s="112" t="s">
        <v>102</v>
      </c>
      <c r="F5" s="111">
        <v>3362277</v>
      </c>
      <c r="G5" s="111">
        <v>3294000</v>
      </c>
      <c r="H5" s="122">
        <f t="shared" ref="H5:H6" si="0">IF(F5="－","－",G5/F5)</f>
        <v>0.97969322575147733</v>
      </c>
      <c r="I5" s="112" t="s">
        <v>88</v>
      </c>
      <c r="J5" s="71"/>
      <c r="K5" s="112"/>
    </row>
    <row r="6" spans="1:11" s="127" customFormat="1" ht="169.5" customHeight="1" x14ac:dyDescent="0.15">
      <c r="A6" s="119" t="s">
        <v>89</v>
      </c>
      <c r="B6" s="119" t="s">
        <v>96</v>
      </c>
      <c r="C6" s="142">
        <v>43495</v>
      </c>
      <c r="D6" s="119" t="s">
        <v>101</v>
      </c>
      <c r="E6" s="119" t="s">
        <v>102</v>
      </c>
      <c r="F6" s="120">
        <v>4006800</v>
      </c>
      <c r="G6" s="120">
        <v>3510000</v>
      </c>
      <c r="H6" s="123">
        <f t="shared" si="0"/>
        <v>0.87601078167115898</v>
      </c>
      <c r="I6" s="119" t="s">
        <v>90</v>
      </c>
      <c r="J6" s="132"/>
      <c r="K6" s="119"/>
    </row>
    <row r="8" spans="1:11" ht="13.5" customHeight="1" x14ac:dyDescent="0.15"/>
    <row r="17" ht="66" customHeight="1" x14ac:dyDescent="0.15"/>
  </sheetData>
  <sheetProtection formatCells="0" formatRows="0" insertRows="0" deleteRows="0" sort="0" autoFilter="0"/>
  <mergeCells count="1">
    <mergeCell ref="A1:K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view="pageBreakPreview" zoomScale="70" zoomScaleNormal="100" zoomScaleSheetLayoutView="70" workbookViewId="0">
      <selection activeCell="D12" sqref="D12"/>
    </sheetView>
  </sheetViews>
  <sheetFormatPr defaultColWidth="7.625" defaultRowHeight="13.5" x14ac:dyDescent="0.15"/>
  <cols>
    <col min="1" max="1" width="25.625" style="113" customWidth="1"/>
    <col min="2" max="2" width="30.625" style="113" customWidth="1"/>
    <col min="3" max="3" width="15.625" style="113" customWidth="1"/>
    <col min="4" max="5" width="25.625" style="113" customWidth="1"/>
    <col min="6" max="7" width="12.625" style="3" customWidth="1"/>
    <col min="8" max="8" width="10.625" style="3" customWidth="1"/>
    <col min="9" max="9" width="40.625" style="126" customWidth="1"/>
    <col min="10" max="10" width="12.625" style="113" customWidth="1"/>
    <col min="11" max="11" width="20.625" style="113" customWidth="1"/>
    <col min="12" max="16384" width="7.625" style="1"/>
  </cols>
  <sheetData>
    <row r="1" spans="1:11" ht="18.75" x14ac:dyDescent="0.15">
      <c r="A1" s="135" t="s">
        <v>13</v>
      </c>
      <c r="B1" s="135"/>
      <c r="C1" s="135"/>
      <c r="D1" s="135"/>
      <c r="E1" s="135"/>
      <c r="F1" s="135"/>
      <c r="G1" s="135"/>
      <c r="H1" s="135"/>
      <c r="I1" s="135"/>
      <c r="J1" s="135"/>
      <c r="K1" s="135"/>
    </row>
    <row r="2" spans="1:11" x14ac:dyDescent="0.15">
      <c r="A2" s="2"/>
      <c r="B2" s="2"/>
      <c r="C2" s="2"/>
      <c r="D2" s="2"/>
      <c r="E2" s="2"/>
      <c r="I2" s="125"/>
      <c r="J2" s="2"/>
      <c r="K2" s="2"/>
    </row>
    <row r="3" spans="1:11" x14ac:dyDescent="0.15">
      <c r="A3" s="2"/>
      <c r="B3" s="2"/>
      <c r="C3" s="2"/>
      <c r="D3" s="2"/>
      <c r="E3" s="2"/>
      <c r="G3" s="117"/>
      <c r="I3" s="125"/>
      <c r="J3" s="2"/>
      <c r="K3" s="3" t="s">
        <v>1</v>
      </c>
    </row>
    <row r="4" spans="1:11" ht="81" customHeight="1" x14ac:dyDescent="0.15">
      <c r="A4" s="124" t="s">
        <v>95</v>
      </c>
      <c r="B4" s="124" t="s">
        <v>2</v>
      </c>
      <c r="C4" s="124" t="s">
        <v>3</v>
      </c>
      <c r="D4" s="124" t="s">
        <v>4</v>
      </c>
      <c r="E4" s="124" t="s">
        <v>5</v>
      </c>
      <c r="F4" s="124" t="s">
        <v>6</v>
      </c>
      <c r="G4" s="124" t="s">
        <v>7</v>
      </c>
      <c r="H4" s="124" t="s">
        <v>8</v>
      </c>
      <c r="I4" s="124" t="s">
        <v>14</v>
      </c>
      <c r="J4" s="124" t="s">
        <v>38</v>
      </c>
      <c r="K4" s="124" t="s">
        <v>10</v>
      </c>
    </row>
    <row r="5" spans="1:11" s="110" customFormat="1" ht="105.75" customHeight="1" x14ac:dyDescent="0.15">
      <c r="A5" s="119" t="s">
        <v>91</v>
      </c>
      <c r="B5" s="119" t="s">
        <v>103</v>
      </c>
      <c r="C5" s="142">
        <v>43368</v>
      </c>
      <c r="D5" s="119" t="s">
        <v>104</v>
      </c>
      <c r="E5" s="119" t="s">
        <v>102</v>
      </c>
      <c r="F5" s="120">
        <v>4635338</v>
      </c>
      <c r="G5" s="120">
        <v>4635338</v>
      </c>
      <c r="H5" s="123">
        <v>1</v>
      </c>
      <c r="I5" s="119" t="s">
        <v>92</v>
      </c>
      <c r="J5" s="133" t="s">
        <v>94</v>
      </c>
      <c r="K5" s="119"/>
    </row>
    <row r="6" spans="1:11" ht="20.100000000000001" customHeight="1" x14ac:dyDescent="0.15">
      <c r="A6" s="115"/>
      <c r="B6" s="115"/>
      <c r="C6" s="115"/>
      <c r="D6" s="115"/>
      <c r="E6" s="115"/>
      <c r="F6" s="118"/>
      <c r="G6" s="121"/>
      <c r="H6" s="118"/>
      <c r="I6" s="116"/>
      <c r="K6" s="115"/>
    </row>
    <row r="7" spans="1:11" x14ac:dyDescent="0.15">
      <c r="A7" s="115"/>
      <c r="B7" s="115"/>
      <c r="C7" s="115"/>
      <c r="D7" s="115"/>
      <c r="E7" s="115"/>
      <c r="F7" s="118"/>
      <c r="G7" s="118"/>
      <c r="H7" s="118"/>
      <c r="I7" s="116"/>
      <c r="K7" s="115"/>
    </row>
    <row r="8" spans="1:11" x14ac:dyDescent="0.15">
      <c r="A8" s="115"/>
      <c r="B8" s="115"/>
      <c r="C8" s="115"/>
      <c r="D8" s="115"/>
      <c r="E8" s="115"/>
      <c r="F8" s="118"/>
      <c r="G8" s="118"/>
      <c r="H8" s="118"/>
      <c r="I8" s="116"/>
      <c r="K8" s="115"/>
    </row>
    <row r="11" spans="1:11" s="8" customFormat="1" x14ac:dyDescent="0.15">
      <c r="A11" s="113"/>
      <c r="B11" s="113"/>
      <c r="C11" s="113"/>
      <c r="D11" s="113"/>
      <c r="E11" s="113"/>
      <c r="F11" s="3"/>
      <c r="G11" s="3"/>
      <c r="H11" s="3"/>
      <c r="I11" s="126"/>
      <c r="J11" s="113"/>
      <c r="K11" s="113"/>
    </row>
    <row r="12" spans="1:11" ht="13.5" customHeight="1" x14ac:dyDescent="0.15"/>
    <row r="19" spans="1:11" ht="66" customHeight="1" x14ac:dyDescent="0.15"/>
    <row r="26" spans="1:11" s="8" customFormat="1" x14ac:dyDescent="0.15">
      <c r="A26" s="113"/>
      <c r="B26" s="113"/>
      <c r="C26" s="113"/>
      <c r="D26" s="113"/>
      <c r="E26" s="113"/>
      <c r="F26" s="3"/>
      <c r="G26" s="3"/>
      <c r="H26" s="3"/>
      <c r="I26" s="126"/>
      <c r="J26" s="113"/>
      <c r="K26" s="113"/>
    </row>
    <row r="27" spans="1:11" ht="13.5" customHeight="1" x14ac:dyDescent="0.15"/>
    <row r="36" spans="1:11" ht="66" customHeight="1" x14ac:dyDescent="0.15"/>
    <row r="43" spans="1:11" s="8" customFormat="1" x14ac:dyDescent="0.15">
      <c r="A43" s="113"/>
      <c r="B43" s="113"/>
      <c r="C43" s="113"/>
      <c r="D43" s="113"/>
      <c r="E43" s="113"/>
      <c r="F43" s="3"/>
      <c r="G43" s="3"/>
      <c r="H43" s="3"/>
      <c r="I43" s="126"/>
      <c r="J43" s="113"/>
      <c r="K43" s="113"/>
    </row>
    <row r="46" spans="1:11" s="8" customFormat="1" x14ac:dyDescent="0.15">
      <c r="A46" s="113"/>
      <c r="B46" s="113"/>
      <c r="C46" s="113"/>
      <c r="D46" s="113"/>
      <c r="E46" s="113"/>
      <c r="F46" s="3"/>
      <c r="G46" s="3"/>
      <c r="H46" s="3"/>
      <c r="I46" s="126"/>
      <c r="J46" s="113"/>
      <c r="K46" s="113"/>
    </row>
    <row r="47" spans="1:11" s="8" customFormat="1" x14ac:dyDescent="0.15">
      <c r="A47" s="113"/>
      <c r="B47" s="113"/>
      <c r="C47" s="113"/>
      <c r="D47" s="113"/>
      <c r="E47" s="113"/>
      <c r="F47" s="3"/>
      <c r="G47" s="3"/>
      <c r="H47" s="3"/>
      <c r="I47" s="126"/>
      <c r="J47" s="113"/>
      <c r="K47" s="113"/>
    </row>
    <row r="48" spans="1:11" s="8" customFormat="1" x14ac:dyDescent="0.15">
      <c r="A48" s="113"/>
      <c r="B48" s="113"/>
      <c r="C48" s="113"/>
      <c r="D48" s="113"/>
      <c r="E48" s="113"/>
      <c r="F48" s="3"/>
      <c r="G48" s="3"/>
      <c r="H48" s="3"/>
      <c r="I48" s="126"/>
      <c r="J48" s="113"/>
      <c r="K48" s="113"/>
    </row>
  </sheetData>
  <sheetProtection formatCells="0" formatRows="0" insertRows="0" deleteRows="0" sort="0" autoFilter="0"/>
  <mergeCells count="1">
    <mergeCell ref="A1:K1"/>
  </mergeCells>
  <phoneticPr fontId="2"/>
  <dataValidations count="1">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41</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16</v>
      </c>
      <c r="E3" s="13"/>
      <c r="F3" s="13"/>
      <c r="G3" s="13"/>
      <c r="H3" s="14"/>
      <c r="I3" s="13"/>
      <c r="J3" s="15"/>
      <c r="K3" s="13"/>
      <c r="L3" s="13"/>
      <c r="M3" s="20"/>
    </row>
    <row r="4" spans="1:20" ht="14.25" thickBot="1" x14ac:dyDescent="0.2">
      <c r="E4" s="13"/>
      <c r="F4" s="13"/>
      <c r="G4" s="13"/>
      <c r="H4" s="14"/>
      <c r="I4" s="13"/>
      <c r="J4" s="15"/>
      <c r="K4" s="13"/>
      <c r="L4" s="13"/>
      <c r="M4" s="20"/>
      <c r="N4" s="20" t="s">
        <v>17</v>
      </c>
    </row>
    <row r="5" spans="1:20" ht="30" customHeight="1" x14ac:dyDescent="0.15">
      <c r="A5" s="72"/>
      <c r="B5" s="136" t="s">
        <v>15</v>
      </c>
      <c r="C5" s="137"/>
      <c r="D5" s="137"/>
      <c r="E5" s="137"/>
      <c r="F5" s="137"/>
      <c r="G5" s="137"/>
      <c r="H5" s="137"/>
      <c r="I5" s="140" t="s">
        <v>36</v>
      </c>
      <c r="J5" s="140"/>
      <c r="K5" s="140"/>
      <c r="L5" s="140"/>
      <c r="M5" s="140"/>
      <c r="N5" s="138" t="s">
        <v>23</v>
      </c>
      <c r="O5" s="79"/>
      <c r="P5" s="80"/>
    </row>
    <row r="6" spans="1:20" s="24" customFormat="1" ht="50.1" customHeight="1" x14ac:dyDescent="0.15">
      <c r="A6" s="73" t="s">
        <v>18</v>
      </c>
      <c r="B6" s="101" t="s">
        <v>29</v>
      </c>
      <c r="C6" s="102" t="s">
        <v>19</v>
      </c>
      <c r="D6" s="103" t="s">
        <v>20</v>
      </c>
      <c r="E6" s="102" t="s">
        <v>21</v>
      </c>
      <c r="F6" s="102" t="s">
        <v>22</v>
      </c>
      <c r="G6" s="104" t="s">
        <v>35</v>
      </c>
      <c r="H6" s="104" t="s">
        <v>39</v>
      </c>
      <c r="I6" s="105" t="s">
        <v>30</v>
      </c>
      <c r="J6" s="105" t="s">
        <v>19</v>
      </c>
      <c r="K6" s="105" t="s">
        <v>28</v>
      </c>
      <c r="L6" s="105" t="s">
        <v>40</v>
      </c>
      <c r="M6" s="105" t="s">
        <v>22</v>
      </c>
      <c r="N6" s="139"/>
      <c r="O6" s="106" t="s">
        <v>68</v>
      </c>
      <c r="P6" s="107" t="s">
        <v>69</v>
      </c>
      <c r="T6" s="25"/>
    </row>
    <row r="7" spans="1:20" s="26" customFormat="1" ht="3.75" customHeight="1" x14ac:dyDescent="0.15">
      <c r="A7" s="74"/>
      <c r="B7" s="95"/>
      <c r="C7" s="96"/>
      <c r="D7" s="97"/>
      <c r="E7" s="96"/>
      <c r="F7" s="96"/>
      <c r="G7" s="96"/>
      <c r="H7" s="96"/>
      <c r="I7" s="96"/>
      <c r="J7" s="96"/>
      <c r="K7" s="96"/>
      <c r="L7" s="96"/>
      <c r="M7" s="96"/>
      <c r="N7" s="98"/>
      <c r="O7" s="99"/>
      <c r="P7" s="100"/>
    </row>
    <row r="8" spans="1:20" ht="50.1" customHeight="1" x14ac:dyDescent="0.15">
      <c r="A8" s="75">
        <f t="shared" ref="A8:A13" si="0">ROW()-7</f>
        <v>1</v>
      </c>
      <c r="B8" s="81" t="s">
        <v>31</v>
      </c>
      <c r="C8" s="28" t="s">
        <v>45</v>
      </c>
      <c r="D8" s="29">
        <v>43192</v>
      </c>
      <c r="E8" s="28" t="s">
        <v>46</v>
      </c>
      <c r="F8" s="32">
        <v>2680128</v>
      </c>
      <c r="G8" s="31" t="s">
        <v>47</v>
      </c>
      <c r="H8" s="82" t="s">
        <v>48</v>
      </c>
      <c r="I8" s="41" t="s">
        <v>26</v>
      </c>
      <c r="J8" s="28" t="s">
        <v>45</v>
      </c>
      <c r="K8" s="29">
        <v>42828</v>
      </c>
      <c r="L8" s="38" t="s">
        <v>46</v>
      </c>
      <c r="M8" s="83">
        <v>3415610</v>
      </c>
      <c r="N8" s="84"/>
      <c r="O8" s="85" t="s">
        <v>70</v>
      </c>
      <c r="P8" s="86">
        <v>1</v>
      </c>
    </row>
    <row r="9" spans="1:20" ht="50.1" customHeight="1" x14ac:dyDescent="0.15">
      <c r="A9" s="76">
        <f t="shared" si="0"/>
        <v>2</v>
      </c>
      <c r="B9" s="81" t="s">
        <v>31</v>
      </c>
      <c r="C9" s="28" t="s">
        <v>49</v>
      </c>
      <c r="D9" s="29">
        <v>43207</v>
      </c>
      <c r="E9" s="6" t="s">
        <v>50</v>
      </c>
      <c r="F9" s="30">
        <v>8992500</v>
      </c>
      <c r="G9" s="31" t="s">
        <v>51</v>
      </c>
      <c r="H9" s="82" t="s">
        <v>52</v>
      </c>
      <c r="I9" s="41" t="s">
        <v>26</v>
      </c>
      <c r="J9" s="28" t="s">
        <v>49</v>
      </c>
      <c r="K9" s="5">
        <v>41751</v>
      </c>
      <c r="L9" s="35" t="s">
        <v>53</v>
      </c>
      <c r="M9" s="32">
        <v>9594351</v>
      </c>
      <c r="N9" s="84"/>
      <c r="O9" s="85" t="s">
        <v>70</v>
      </c>
      <c r="P9" s="86">
        <v>2</v>
      </c>
    </row>
    <row r="10" spans="1:20" ht="50.1" customHeight="1" x14ac:dyDescent="0.15">
      <c r="A10" s="76">
        <f t="shared" si="0"/>
        <v>3</v>
      </c>
      <c r="B10" s="81" t="s">
        <v>31</v>
      </c>
      <c r="C10" s="28" t="s">
        <v>54</v>
      </c>
      <c r="D10" s="29">
        <v>43192</v>
      </c>
      <c r="E10" s="28" t="s">
        <v>55</v>
      </c>
      <c r="F10" s="32">
        <v>26883360</v>
      </c>
      <c r="G10" s="27" t="s">
        <v>56</v>
      </c>
      <c r="H10" s="82" t="s">
        <v>57</v>
      </c>
      <c r="I10" s="41" t="s">
        <v>26</v>
      </c>
      <c r="J10" s="33" t="s">
        <v>58</v>
      </c>
      <c r="K10" s="5">
        <v>42828</v>
      </c>
      <c r="L10" s="35" t="s">
        <v>59</v>
      </c>
      <c r="M10" s="87">
        <v>26768880</v>
      </c>
      <c r="N10" s="31" t="s">
        <v>60</v>
      </c>
      <c r="O10" s="85" t="s">
        <v>70</v>
      </c>
      <c r="P10" s="86">
        <v>3</v>
      </c>
    </row>
    <row r="11" spans="1:20" ht="50.1" customHeight="1" x14ac:dyDescent="0.15">
      <c r="A11" s="76">
        <f t="shared" si="0"/>
        <v>4</v>
      </c>
      <c r="B11" s="81" t="s">
        <v>31</v>
      </c>
      <c r="C11" s="28" t="s">
        <v>61</v>
      </c>
      <c r="D11" s="29">
        <v>43363</v>
      </c>
      <c r="E11" s="34" t="s">
        <v>59</v>
      </c>
      <c r="F11" s="70">
        <v>13050720</v>
      </c>
      <c r="G11" s="31" t="s">
        <v>62</v>
      </c>
      <c r="H11" s="82" t="s">
        <v>63</v>
      </c>
      <c r="I11" s="41" t="s">
        <v>26</v>
      </c>
      <c r="J11" s="28" t="s">
        <v>61</v>
      </c>
      <c r="K11" s="5">
        <v>41935</v>
      </c>
      <c r="L11" s="35" t="s">
        <v>59</v>
      </c>
      <c r="M11" s="88">
        <v>26438400</v>
      </c>
      <c r="N11" s="84"/>
      <c r="O11" s="85" t="s">
        <v>70</v>
      </c>
      <c r="P11" s="86">
        <v>4</v>
      </c>
    </row>
    <row r="12" spans="1:20" ht="50.1" customHeight="1" x14ac:dyDescent="0.15">
      <c r="A12" s="76">
        <f t="shared" si="0"/>
        <v>5</v>
      </c>
      <c r="B12" s="81" t="s">
        <v>31</v>
      </c>
      <c r="C12" s="4" t="s">
        <v>64</v>
      </c>
      <c r="D12" s="29">
        <v>43355</v>
      </c>
      <c r="E12" s="4" t="s">
        <v>65</v>
      </c>
      <c r="F12" s="32">
        <v>1107000</v>
      </c>
      <c r="G12" s="31" t="s">
        <v>66</v>
      </c>
      <c r="H12" s="82" t="s">
        <v>67</v>
      </c>
      <c r="I12" s="41" t="s">
        <v>24</v>
      </c>
      <c r="J12" s="4" t="s">
        <v>43</v>
      </c>
      <c r="K12" s="29">
        <v>43193</v>
      </c>
      <c r="L12" s="36" t="s">
        <v>65</v>
      </c>
      <c r="M12" s="32">
        <v>5404320</v>
      </c>
      <c r="N12" s="84"/>
      <c r="O12" s="85" t="s">
        <v>70</v>
      </c>
      <c r="P12" s="86">
        <v>5</v>
      </c>
    </row>
    <row r="13" spans="1:20" ht="50.1" customHeight="1" x14ac:dyDescent="0.15">
      <c r="A13" s="77">
        <f t="shared" si="0"/>
        <v>6</v>
      </c>
      <c r="B13" s="81" t="s">
        <v>31</v>
      </c>
      <c r="C13" s="28" t="s">
        <v>71</v>
      </c>
      <c r="D13" s="29">
        <v>43332</v>
      </c>
      <c r="E13" s="34" t="s">
        <v>72</v>
      </c>
      <c r="F13" s="32">
        <v>327907008</v>
      </c>
      <c r="G13" s="31" t="s">
        <v>73</v>
      </c>
      <c r="H13" s="82" t="s">
        <v>74</v>
      </c>
      <c r="I13" s="41" t="s">
        <v>26</v>
      </c>
      <c r="J13" s="28" t="s">
        <v>75</v>
      </c>
      <c r="K13" s="29">
        <v>43005</v>
      </c>
      <c r="L13" s="35" t="s">
        <v>76</v>
      </c>
      <c r="M13" s="32">
        <v>3079231</v>
      </c>
      <c r="N13" s="84"/>
      <c r="O13" s="85" t="s">
        <v>83</v>
      </c>
      <c r="P13" s="86">
        <v>1</v>
      </c>
    </row>
    <row r="14" spans="1:20" ht="50.1" customHeight="1" x14ac:dyDescent="0.15">
      <c r="A14" s="76">
        <f>ROW()-7</f>
        <v>7</v>
      </c>
      <c r="B14" s="81" t="s">
        <v>31</v>
      </c>
      <c r="C14" s="28" t="s">
        <v>77</v>
      </c>
      <c r="D14" s="29">
        <v>43191</v>
      </c>
      <c r="E14" s="34" t="s">
        <v>78</v>
      </c>
      <c r="F14" s="32">
        <v>2471123</v>
      </c>
      <c r="G14" s="37" t="s">
        <v>79</v>
      </c>
      <c r="H14" s="82" t="s">
        <v>80</v>
      </c>
      <c r="I14" s="41" t="s">
        <v>24</v>
      </c>
      <c r="J14" s="38" t="s">
        <v>81</v>
      </c>
      <c r="K14" s="29">
        <v>42826</v>
      </c>
      <c r="L14" s="35" t="s">
        <v>82</v>
      </c>
      <c r="M14" s="32">
        <v>3224867</v>
      </c>
      <c r="N14" s="84"/>
      <c r="O14" s="85" t="s">
        <v>83</v>
      </c>
      <c r="P14" s="86">
        <v>2</v>
      </c>
    </row>
    <row r="15" spans="1:20" ht="50.1" customHeight="1" x14ac:dyDescent="0.15">
      <c r="A15" s="76">
        <f>ROW()-7</f>
        <v>8</v>
      </c>
      <c r="B15" s="81"/>
      <c r="C15" s="28"/>
      <c r="D15" s="39"/>
      <c r="E15" s="34"/>
      <c r="F15" s="32"/>
      <c r="G15" s="27"/>
      <c r="H15" s="41"/>
      <c r="I15" s="41"/>
      <c r="J15" s="33"/>
      <c r="K15" s="40"/>
      <c r="L15" s="40"/>
      <c r="M15" s="40"/>
      <c r="N15" s="84"/>
      <c r="O15" s="89"/>
      <c r="P15" s="90"/>
    </row>
    <row r="16" spans="1:20" ht="50.1" customHeight="1" x14ac:dyDescent="0.15">
      <c r="A16" s="76">
        <f>ROW()-7</f>
        <v>9</v>
      </c>
      <c r="B16" s="81"/>
      <c r="C16" s="28"/>
      <c r="D16" s="39"/>
      <c r="E16" s="34"/>
      <c r="F16" s="32"/>
      <c r="G16" s="27"/>
      <c r="H16" s="41"/>
      <c r="I16" s="41"/>
      <c r="J16" s="41"/>
      <c r="K16" s="7"/>
      <c r="L16" s="7"/>
      <c r="M16" s="7"/>
      <c r="N16" s="84"/>
      <c r="O16" s="89"/>
      <c r="P16" s="90"/>
    </row>
    <row r="17" spans="1:16" ht="50.1" customHeight="1" thickBot="1" x14ac:dyDescent="0.2">
      <c r="A17" s="78">
        <f>ROW()-7</f>
        <v>10</v>
      </c>
      <c r="B17" s="91"/>
      <c r="C17" s="43"/>
      <c r="D17" s="44"/>
      <c r="E17" s="45"/>
      <c r="F17" s="46"/>
      <c r="G17" s="42"/>
      <c r="H17" s="47"/>
      <c r="I17" s="47"/>
      <c r="J17" s="47"/>
      <c r="K17" s="48"/>
      <c r="L17" s="48"/>
      <c r="M17" s="48"/>
      <c r="N17" s="92"/>
      <c r="O17" s="93"/>
      <c r="P17" s="94"/>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29</v>
      </c>
      <c r="D24" s="12" t="s">
        <v>30</v>
      </c>
    </row>
    <row r="25" spans="1:16" x14ac:dyDescent="0.15">
      <c r="C25" s="11" t="s">
        <v>31</v>
      </c>
      <c r="D25" s="17" t="s">
        <v>24</v>
      </c>
    </row>
    <row r="26" spans="1:16" x14ac:dyDescent="0.15">
      <c r="C26" s="11" t="s">
        <v>32</v>
      </c>
      <c r="D26" s="17" t="s">
        <v>25</v>
      </c>
    </row>
    <row r="27" spans="1:16" x14ac:dyDescent="0.15">
      <c r="C27" s="11" t="s">
        <v>33</v>
      </c>
      <c r="D27" s="17" t="s">
        <v>26</v>
      </c>
    </row>
    <row r="28" spans="1:16" x14ac:dyDescent="0.15">
      <c r="C28" s="11" t="s">
        <v>34</v>
      </c>
      <c r="D28" s="17" t="s">
        <v>27</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2019-06-28T07:41:29Z</dcterms:modified>
</cp:coreProperties>
</file>