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  <sheet name="緊急の必要により競争に付することができないもの" sheetId="2" r:id="rId2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  <definedName name="_xlnm.Print_Titles" localSheetId="1">緊急の必要により競争に付することができないもの!$3:$4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<sst xmlns="http://schemas.openxmlformats.org/spreadsheetml/2006/main" count="194" uniqueCount="81">
  <si>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</si>
  <si>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</si>
  <si>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</si>
  <si>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</si>
  <si>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</si>
  <si>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</si>
  <si>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</si>
  <si>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</si>
  <si>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緊急の必要により競争に付することができないもの</t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</si>
  <si>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</si>
  <si>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</si>
  <si>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</si>
  <si>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</si>
  <si>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</si>
  <si>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t>競争に付することが不利と認められる具体的な理由</t>
    <rPh sb="0" eb="2">
      <t>キョウソウ</t>
    </rPh>
    <rPh sb="3" eb="4">
      <t>フ</t>
    </rPh>
    <rPh sb="9" eb="11">
      <t>フリ</t>
    </rPh>
    <rPh sb="12" eb="13">
      <t>ミト</t>
    </rPh>
    <rPh sb="17" eb="20">
      <t>グタイテキ</t>
    </rPh>
    <rPh sb="21" eb="23">
      <t>リユウ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</si>
  <si>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</si>
  <si>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官報公告料</t>
    <rPh sb="0" eb="2">
      <t>カンポウ</t>
    </rPh>
    <phoneticPr fontId="11"/>
  </si>
  <si>
    <t>支出負担行為担当官
四国地方整備局次長
池田　直太
香川県高松市サンポート３－３３</t>
  </si>
  <si>
    <t>独立行政法人国立印刷局
東京都港区虎ノ門２－２－５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インサツキョク</t>
    </rPh>
    <rPh sb="12" eb="15">
      <t>トウキョウト</t>
    </rPh>
    <rPh sb="15" eb="17">
      <t>ミナトク</t>
    </rPh>
    <rPh sb="17" eb="18">
      <t>トラ</t>
    </rPh>
    <rPh sb="19" eb="20">
      <t>モン</t>
    </rPh>
    <phoneticPr fontId="12"/>
  </si>
  <si>
    <t>会計法第２９条の３第４項</t>
  </si>
  <si>
    <t>独立行政法人国立印刷局が編集・印刷する官報へ掲載するため。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インサツキョク</t>
    </rPh>
    <rPh sb="12" eb="14">
      <t>ヘンシュウ</t>
    </rPh>
    <rPh sb="15" eb="17">
      <t>インサツ</t>
    </rPh>
    <rPh sb="19" eb="21">
      <t>カンポウ</t>
    </rPh>
    <rPh sb="22" eb="24">
      <t>ケイサイ</t>
    </rPh>
    <phoneticPr fontId="11"/>
  </si>
  <si>
    <t>ハ</t>
  </si>
  <si>
    <t>-</t>
  </si>
  <si>
    <t>ＧＰＳ波浪計観測情報配信システム保守</t>
  </si>
  <si>
    <t>（株）富士通マーケティング　関西営業本部
大阪府大阪市北区梅田３－３－１０</t>
    <rPh sb="0" eb="3">
      <t>カブ</t>
    </rPh>
    <rPh sb="3" eb="6">
      <t>フジツウ</t>
    </rPh>
    <rPh sb="14" eb="16">
      <t>カンサイ</t>
    </rPh>
    <rPh sb="16" eb="18">
      <t>エイギョウ</t>
    </rPh>
    <rPh sb="18" eb="20">
      <t>ホンブ</t>
    </rPh>
    <rPh sb="21" eb="24">
      <t>オオサカフ</t>
    </rPh>
    <rPh sb="24" eb="27">
      <t>オオサカシ</t>
    </rPh>
    <rPh sb="27" eb="29">
      <t>キタク</t>
    </rPh>
    <rPh sb="29" eb="31">
      <t>ウメダ</t>
    </rPh>
    <phoneticPr fontId="11"/>
  </si>
  <si>
    <t>ＧＰＳ波浪計観測情報システム機器の保守管理については、（株）富士通マーケティングしか対応できないため。</t>
    <rPh sb="3" eb="6">
      <t>ハロウケイ</t>
    </rPh>
    <rPh sb="6" eb="8">
      <t>カンソク</t>
    </rPh>
    <rPh sb="8" eb="10">
      <t>ジョウホウ</t>
    </rPh>
    <rPh sb="14" eb="16">
      <t>キキ</t>
    </rPh>
    <rPh sb="17" eb="19">
      <t>ホシュ</t>
    </rPh>
    <rPh sb="19" eb="21">
      <t>カンリ</t>
    </rPh>
    <rPh sb="27" eb="30">
      <t>カブ</t>
    </rPh>
    <rPh sb="30" eb="33">
      <t>フジツウ</t>
    </rPh>
    <rPh sb="42" eb="44">
      <t>タイオウ</t>
    </rPh>
    <phoneticPr fontId="11"/>
  </si>
  <si>
    <t>ニ（ヘ）</t>
  </si>
  <si>
    <t>東予港等浚渫事業搬出土砂処分業務</t>
  </si>
  <si>
    <t>大新土木（株）四国営業所
愛媛県松山市築山町７－３５</t>
  </si>
  <si>
    <t>実施にあたり受け入れ可能な土砂処分場は大新土木(株)が管理する建設残土受入場のみであったため。</t>
  </si>
  <si>
    <t>イ（ニ）</t>
  </si>
  <si>
    <t>作業用地借入</t>
  </si>
  <si>
    <t>分任支出負担行為担当官
四国地方整備局小松島港湾・空港整備事務所長　新見　泰之
徳島県小松島市小松島町字新港９－１４</t>
  </si>
  <si>
    <t>徳島県知事
徳島県徳島市万代町
１－１</t>
  </si>
  <si>
    <t>必要とする賃貸借期間、場所・広さを満足する土地が他にないため。</t>
  </si>
  <si>
    <t>ロ</t>
  </si>
  <si>
    <t>庁舎土地賃貸借</t>
  </si>
  <si>
    <t>分任支出負担行為担当官
四国地方整備局高松港湾・空港整備事務所長　大岡　秀哉
香川県高松市浜ノ町７２－９</t>
  </si>
  <si>
    <t>香川県知事
香川県高松市番町４－１－１０</t>
  </si>
  <si>
    <t>土地賃貸借</t>
  </si>
  <si>
    <t>三菱ケミカル（株）香川事業所
香川県坂出市番の州町１</t>
    <rPh sb="6" eb="9">
      <t>カブ</t>
    </rPh>
    <phoneticPr fontId="11"/>
  </si>
  <si>
    <t>事務所用地賃貸借</t>
  </si>
  <si>
    <t>分任支出負担行為担当官
四国地方整備局松山港湾・空港整備事務所長　亀岡　知弘
松山市海岸通２４２６－１</t>
  </si>
  <si>
    <t>松山市長
愛媛県松山市二番町４－７－２</t>
    <rPh sb="11" eb="14">
      <t>ニバンチョウ</t>
    </rPh>
    <phoneticPr fontId="11"/>
  </si>
  <si>
    <t>東予港出張所賃貸借</t>
  </si>
  <si>
    <t>個人情報により非公表</t>
  </si>
  <si>
    <t>必要とする賃貸借期間、場所・広さを満足する建物が他にないため。</t>
    <rPh sb="21" eb="23">
      <t>タテモノ</t>
    </rPh>
    <phoneticPr fontId="11"/>
  </si>
  <si>
    <t>作業ヤード賃貸借（その４）</t>
  </si>
  <si>
    <t>分任支出負担行為担当官
四国地方整備局高知港湾・空港整備事務所長　相澤　幹男
高知県高知市種崎８７４</t>
  </si>
  <si>
    <t>高知県幡多土木事務所長
高知県四万十市古津賀４－６１</t>
  </si>
  <si>
    <t>作業ヤード賃貸借（その５）</t>
  </si>
  <si>
    <t>分任支出負担行為担当官
四国地方整備局高知港湾・空港整備事務所長
相澤　幹男
高知県高知市種崎８７４</t>
  </si>
  <si>
    <t>高知県知事
高知県高知市丸ノ内１－２－２０</t>
  </si>
  <si>
    <t>作業ヤード賃貸借（その６）</t>
  </si>
  <si>
    <t>住友大阪セメント株式会社
四国支店
香川県高松市丸の内４－４</t>
  </si>
  <si>
    <t>作業ヤード賃貸借（その７）</t>
  </si>
  <si>
    <t>室津港出張所賃貸借</t>
  </si>
  <si>
    <t>（株）ＮＴＴ西日本アセット・プランニング　四国支店
愛媛県松山市一番町４－２</t>
    <rPh sb="0" eb="3">
      <t>カブ</t>
    </rPh>
    <phoneticPr fontId="11"/>
  </si>
  <si>
    <t>土地賃貸借（その４）</t>
  </si>
  <si>
    <t>作業ヤード賃貸借（その８）</t>
  </si>
  <si>
    <t>作業ヤード賃貸借（その１０）</t>
  </si>
  <si>
    <t>作業ヤード賃貸借（その１１）</t>
  </si>
  <si>
    <t>歳入徴収者　高知県高知土木事務所長
高知県高知市稲荷町１１－２６</t>
  </si>
  <si>
    <t>作業ヤード賃貸借（その１３）</t>
  </si>
  <si>
    <t>作業ヤード賃貸借（その１６）</t>
  </si>
  <si>
    <t>港湾施工管理システム機器移設等業務</t>
  </si>
  <si>
    <t>支出負担行為担当官
四国地方整備局次長　池田　直太
香川県高松市サンポート３－３３</t>
  </si>
  <si>
    <t>（株）日立製作所　四国支社
香川県高松市紺屋町９番地６</t>
  </si>
  <si>
    <t>港湾施工管理システム機器移設等業務については、保守管理をおこなっている（株）日立製作所しか対応できないため。</t>
    <rPh sb="23" eb="25">
      <t>ホシュ</t>
    </rPh>
    <rPh sb="25" eb="27">
      <t>カンリ</t>
    </rPh>
    <rPh sb="35" eb="38">
      <t>カブ</t>
    </rPh>
    <rPh sb="38" eb="40">
      <t>ヒタチ</t>
    </rPh>
    <rPh sb="40" eb="43">
      <t>セイサクショ</t>
    </rPh>
    <rPh sb="45" eb="47">
      <t>タイオウ</t>
    </rPh>
    <phoneticPr fontId="11"/>
  </si>
  <si>
    <t>港湾情報処理システム機器移設等業務</t>
  </si>
  <si>
    <t>（株）富士通エフサス　西日本ビジネス本部
大阪府大阪市中央区城見２－２－２２</t>
  </si>
  <si>
    <t>港湾情報処理システム機器移設等業務については、保守管理をおこなっている（株）富士通エフサスしか対応できないため。</t>
    <rPh sb="47" eb="49">
      <t>タイオウ</t>
    </rPh>
    <phoneticPr fontId="11"/>
  </si>
  <si>
    <t>港湾情報処理システム機器移設等業務（その２）</t>
  </si>
  <si>
    <t>四国地方整備局内ＷＡＮ通信速度増速等</t>
  </si>
  <si>
    <t>ＫＤＤＩ（株）
東京都千代田区大手町1丁目８番１号KDDI大手町ビル</t>
    <rPh sb="4" eb="7">
      <t>カブ</t>
    </rPh>
    <phoneticPr fontId="11"/>
  </si>
  <si>
    <t>四国地方整備局内ＷＡＮ通信速度増速等についてＫＤＤＩ(株)しか対応できないため。</t>
    <rPh sb="26" eb="29">
      <t>カブ</t>
    </rPh>
    <rPh sb="31" eb="33">
      <t>タイオウ</t>
    </rPh>
    <phoneticPr fontId="11"/>
  </si>
  <si>
    <t>ニ（ロ）</t>
  </si>
  <si>
    <t>港湾情報処理システム運用管理業務</t>
  </si>
  <si>
    <t>（株）富士通エフサス 中四国支社
香川県高松市藤塚町１－１０－３０</t>
  </si>
  <si>
    <t>当局の情報処理システムの維持管理業務であり、当該システムは常時機能を維持する必要があるが、２度の入札不調を経て競争入札をする時間がなくなったため。</t>
    <rPh sb="12" eb="14">
      <t>イジ</t>
    </rPh>
    <rPh sb="14" eb="16">
      <t>カンリ</t>
    </rPh>
    <rPh sb="16" eb="18">
      <t>ギョウム</t>
    </rPh>
    <rPh sb="22" eb="24">
      <t>トウガイ</t>
    </rPh>
    <rPh sb="29" eb="31">
      <t>ジョウジ</t>
    </rPh>
    <rPh sb="31" eb="33">
      <t>キノウ</t>
    </rPh>
    <rPh sb="34" eb="36">
      <t>イジ</t>
    </rPh>
    <rPh sb="38" eb="40">
      <t>ヒツヨウ</t>
    </rPh>
    <rPh sb="46" eb="47">
      <t>ド</t>
    </rPh>
    <rPh sb="48" eb="50">
      <t>ニュウサツ</t>
    </rPh>
    <rPh sb="50" eb="52">
      <t>フチョウ</t>
    </rPh>
    <rPh sb="53" eb="54">
      <t>ヘ</t>
    </rPh>
    <rPh sb="55" eb="57">
      <t>キョウソウ</t>
    </rPh>
    <rPh sb="57" eb="59">
      <t>ニュウサツ</t>
    </rPh>
    <rPh sb="62" eb="64">
      <t>ジカン</t>
    </rPh>
    <phoneticPr fontId="11"/>
  </si>
  <si>
    <t>令和３年度</t>
    <rPh sb="0" eb="2">
      <t>レイワ</t>
    </rPh>
    <rPh sb="3" eb="5">
      <t>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</si>
</sst>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4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HGSｺﾞｼｯｸM"/>
      <family val="3"/>
    </font>
    <font>
      <sz val="16"/>
      <name val="HGSｺﾞｼｯｸM"/>
      <family val="3"/>
    </font>
    <font>
      <sz val="9"/>
      <color theme="1"/>
      <name val="HGSｺﾞｼｯｸM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MS UI Gothic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176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38" fontId="13" fillId="0" borderId="7" xfId="2" applyFont="1" applyFill="1" applyBorder="1" applyAlignment="1" applyProtection="1">
      <alignment horizontal="right" vertical="center" shrinkToFit="1"/>
      <protection locked="0"/>
    </xf>
    <xf numFmtId="10" fontId="13" fillId="0" borderId="7" xfId="3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38" fontId="13" fillId="0" borderId="7" xfId="2" applyFont="1" applyFill="1" applyBorder="1" applyAlignment="1" applyProtection="1">
      <alignment horizontal="right" vertical="center"/>
      <protection locked="0"/>
    </xf>
    <xf numFmtId="177" fontId="10" fillId="0" borderId="7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7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D8" sqref="D8"/>
    </sheetView>
  </sheetViews>
  <sheetFormatPr defaultRowHeight="13.5" x14ac:dyDescent="0.15"/>
  <cols>
    <col min="1" max="1" width="25.625" style="8" customWidth="1"/>
    <col min="2" max="2" width="30.625" style="8" customWidth="1"/>
    <col min="3" max="3" width="15.625" style="8" customWidth="1"/>
    <col min="4" max="4" width="25.625" style="8" customWidth="1"/>
    <col min="5" max="5" width="20.625" style="8" customWidth="1"/>
    <col min="6" max="7" width="14.625" style="8" customWidth="1"/>
    <col min="8" max="8" width="11.25" style="8" customWidth="1"/>
    <col min="9" max="9" width="60.625" style="8" customWidth="1"/>
    <col min="10" max="12" width="14.625" style="8" customWidth="1"/>
    <col min="13" max="13" width="9" style="8" customWidth="1"/>
    <col min="14" max="16384" width="9" style="8"/>
  </cols>
  <sheetData>
    <row r="1" spans="1:12" ht="30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15">
      <c r="B2" s="9"/>
      <c r="G2" s="9"/>
      <c r="H2" s="9"/>
    </row>
    <row r="3" spans="1:12" x14ac:dyDescent="0.15">
      <c r="B3" s="9"/>
      <c r="G3" s="9"/>
      <c r="H3" s="9"/>
      <c r="L3" s="10" t="s">
        <v>13</v>
      </c>
    </row>
    <row r="4" spans="1:12" ht="60" customHeight="1" x14ac:dyDescent="0.15">
      <c r="A4" s="11" t="s">
        <v>15</v>
      </c>
      <c r="B4" s="12" t="s">
        <v>1</v>
      </c>
      <c r="C4" s="12" t="s">
        <v>3</v>
      </c>
      <c r="D4" s="12" t="s">
        <v>5</v>
      </c>
      <c r="E4" s="12" t="s">
        <v>4</v>
      </c>
      <c r="F4" s="12" t="s">
        <v>7</v>
      </c>
      <c r="G4" s="12" t="s">
        <v>9</v>
      </c>
      <c r="H4" s="12" t="s">
        <v>6</v>
      </c>
      <c r="I4" s="12" t="s">
        <v>2</v>
      </c>
      <c r="J4" s="13" t="s">
        <v>12</v>
      </c>
      <c r="K4" s="13" t="s">
        <v>10</v>
      </c>
      <c r="L4" s="14" t="s">
        <v>11</v>
      </c>
    </row>
    <row r="5" spans="1:12" ht="57" x14ac:dyDescent="0.15">
      <c r="A5" s="17" t="s">
        <v>16</v>
      </c>
      <c r="B5" s="17" t="s">
        <v>17</v>
      </c>
      <c r="C5" s="18">
        <v>43922</v>
      </c>
      <c r="D5" s="17" t="s">
        <v>18</v>
      </c>
      <c r="E5" s="17" t="s">
        <v>19</v>
      </c>
      <c r="F5" s="19">
        <v>1315391</v>
      </c>
      <c r="G5" s="19">
        <v>1315391</v>
      </c>
      <c r="H5" s="20">
        <f>IF(F5="－","－",G5/F5)</f>
        <v>1</v>
      </c>
      <c r="I5" s="17" t="s">
        <v>20</v>
      </c>
      <c r="J5" s="21" t="s">
        <v>21</v>
      </c>
      <c r="K5" s="21" t="s">
        <v>22</v>
      </c>
      <c r="L5" s="17"/>
    </row>
    <row r="6" spans="1:12" ht="57" x14ac:dyDescent="0.15">
      <c r="A6" s="17" t="s">
        <v>23</v>
      </c>
      <c r="B6" s="17" t="s">
        <v>17</v>
      </c>
      <c r="C6" s="18">
        <v>43922</v>
      </c>
      <c r="D6" s="17" t="s">
        <v>24</v>
      </c>
      <c r="E6" s="17" t="s">
        <v>19</v>
      </c>
      <c r="F6" s="19">
        <v>1534500</v>
      </c>
      <c r="G6" s="19">
        <v>1534500</v>
      </c>
      <c r="H6" s="20">
        <f>IF(F6="－","－",G6/F6)</f>
        <v>1</v>
      </c>
      <c r="I6" s="17" t="s">
        <v>25</v>
      </c>
      <c r="J6" s="21" t="s">
        <v>26</v>
      </c>
      <c r="K6" s="21" t="s">
        <v>22</v>
      </c>
      <c r="L6" s="17"/>
    </row>
    <row r="7" spans="1:12" ht="57" x14ac:dyDescent="0.15">
      <c r="A7" s="17" t="s">
        <v>27</v>
      </c>
      <c r="B7" s="17" t="s">
        <v>17</v>
      </c>
      <c r="C7" s="18">
        <v>43966</v>
      </c>
      <c r="D7" s="17" t="s">
        <v>28</v>
      </c>
      <c r="E7" s="17" t="s">
        <v>19</v>
      </c>
      <c r="F7" s="19">
        <v>650012000</v>
      </c>
      <c r="G7" s="19">
        <v>650012000</v>
      </c>
      <c r="H7" s="20">
        <f>IF(F7="－","－",G7/F7)</f>
        <v>1</v>
      </c>
      <c r="I7" s="17" t="s">
        <v>29</v>
      </c>
      <c r="J7" s="21" t="s">
        <v>30</v>
      </c>
      <c r="K7" s="21" t="s">
        <v>22</v>
      </c>
      <c r="L7" s="17"/>
    </row>
    <row r="8" spans="1:12" ht="71.25" x14ac:dyDescent="0.15">
      <c r="A8" s="17" t="s">
        <v>31</v>
      </c>
      <c r="B8" s="17" t="s">
        <v>32</v>
      </c>
      <c r="C8" s="18">
        <v>43922</v>
      </c>
      <c r="D8" s="17" t="s">
        <v>33</v>
      </c>
      <c r="E8" s="17" t="s">
        <v>19</v>
      </c>
      <c r="F8" s="19">
        <v>881690</v>
      </c>
      <c r="G8" s="19">
        <v>881690</v>
      </c>
      <c r="H8" s="20">
        <f>IF(F8="－","－",G8/F8)</f>
        <v>1</v>
      </c>
      <c r="I8" s="17" t="s">
        <v>34</v>
      </c>
      <c r="J8" s="21" t="s">
        <v>35</v>
      </c>
      <c r="K8" s="21" t="s">
        <v>22</v>
      </c>
      <c r="L8" s="17"/>
    </row>
    <row r="9" spans="1:12" ht="57" x14ac:dyDescent="0.15">
      <c r="A9" s="17" t="s">
        <v>36</v>
      </c>
      <c r="B9" s="17" t="s">
        <v>37</v>
      </c>
      <c r="C9" s="18">
        <v>43922</v>
      </c>
      <c r="D9" s="17" t="s">
        <v>38</v>
      </c>
      <c r="E9" s="17" t="s">
        <v>19</v>
      </c>
      <c r="F9" s="19">
        <v>2910859</v>
      </c>
      <c r="G9" s="19">
        <v>2910859</v>
      </c>
      <c r="H9" s="20">
        <f>IF(F9="－","－",G9/F9)</f>
        <v>1</v>
      </c>
      <c r="I9" s="17" t="s">
        <v>34</v>
      </c>
      <c r="J9" s="21" t="s">
        <v>35</v>
      </c>
      <c r="K9" s="21" t="s">
        <v>22</v>
      </c>
      <c r="L9" s="17"/>
    </row>
    <row r="10" spans="1:12" ht="57" x14ac:dyDescent="0.15">
      <c r="A10" s="17" t="s">
        <v>39</v>
      </c>
      <c r="B10" s="17" t="s">
        <v>37</v>
      </c>
      <c r="C10" s="18">
        <v>43922</v>
      </c>
      <c r="D10" s="17" t="s">
        <v>40</v>
      </c>
      <c r="E10" s="17" t="s">
        <v>19</v>
      </c>
      <c r="F10" s="19">
        <v>4104000</v>
      </c>
      <c r="G10" s="19">
        <v>4104000</v>
      </c>
      <c r="H10" s="20">
        <f>IF(F10="－","－",G10/F10)</f>
        <v>1</v>
      </c>
      <c r="I10" s="17" t="s">
        <v>34</v>
      </c>
      <c r="J10" s="21" t="s">
        <v>35</v>
      </c>
      <c r="K10" s="21" t="s">
        <v>22</v>
      </c>
      <c r="L10" s="17"/>
    </row>
    <row r="11" spans="1:12" ht="57" x14ac:dyDescent="0.15">
      <c r="A11" s="17" t="s">
        <v>41</v>
      </c>
      <c r="B11" s="17" t="s">
        <v>42</v>
      </c>
      <c r="C11" s="18">
        <v>43922</v>
      </c>
      <c r="D11" s="17" t="s">
        <v>43</v>
      </c>
      <c r="E11" s="17" t="s">
        <v>19</v>
      </c>
      <c r="F11" s="19">
        <v>2995706</v>
      </c>
      <c r="G11" s="19">
        <v>2995706</v>
      </c>
      <c r="H11" s="20">
        <f>IF(F11="－","－",G11/F11)</f>
        <v>1</v>
      </c>
      <c r="I11" s="17" t="s">
        <v>34</v>
      </c>
      <c r="J11" s="21" t="s">
        <v>35</v>
      </c>
      <c r="K11" s="21" t="s">
        <v>22</v>
      </c>
      <c r="L11" s="17"/>
    </row>
    <row r="12" spans="1:12" ht="57" x14ac:dyDescent="0.15">
      <c r="A12" s="17" t="s">
        <v>44</v>
      </c>
      <c r="B12" s="17" t="s">
        <v>42</v>
      </c>
      <c r="C12" s="18">
        <v>43922</v>
      </c>
      <c r="D12" s="17" t="s">
        <v>45</v>
      </c>
      <c r="E12" s="17" t="s">
        <v>19</v>
      </c>
      <c r="F12" s="19">
        <v>1320000</v>
      </c>
      <c r="G12" s="19">
        <v>1320000</v>
      </c>
      <c r="H12" s="20">
        <f>IF(F12="－","－",G12/F12)</f>
        <v>1</v>
      </c>
      <c r="I12" s="17" t="s">
        <v>46</v>
      </c>
      <c r="J12" s="21" t="s">
        <v>35</v>
      </c>
      <c r="K12" s="21" t="s">
        <v>22</v>
      </c>
      <c r="L12" s="17"/>
    </row>
    <row r="13" spans="1:12" ht="57" x14ac:dyDescent="0.15">
      <c r="A13" s="17" t="s">
        <v>47</v>
      </c>
      <c r="B13" s="17" t="s">
        <v>48</v>
      </c>
      <c r="C13" s="18">
        <v>43922</v>
      </c>
      <c r="D13" s="17" t="s">
        <v>49</v>
      </c>
      <c r="E13" s="17" t="s">
        <v>19</v>
      </c>
      <c r="F13" s="19">
        <v>2554860</v>
      </c>
      <c r="G13" s="19">
        <v>2554860</v>
      </c>
      <c r="H13" s="20">
        <f>IF(F13="－","－",G13/F13)</f>
        <v>1</v>
      </c>
      <c r="I13" s="17" t="s">
        <v>34</v>
      </c>
      <c r="J13" s="21" t="s">
        <v>35</v>
      </c>
      <c r="K13" s="21" t="s">
        <v>22</v>
      </c>
      <c r="L13" s="17"/>
    </row>
    <row r="14" spans="1:12" ht="71.25" x14ac:dyDescent="0.15">
      <c r="A14" s="17" t="s">
        <v>50</v>
      </c>
      <c r="B14" s="17" t="s">
        <v>51</v>
      </c>
      <c r="C14" s="18">
        <v>43922</v>
      </c>
      <c r="D14" s="17" t="s">
        <v>52</v>
      </c>
      <c r="E14" s="17" t="s">
        <v>19</v>
      </c>
      <c r="F14" s="19">
        <v>15214352</v>
      </c>
      <c r="G14" s="19">
        <v>15214352</v>
      </c>
      <c r="H14" s="20">
        <f>IF(F14="－","－",G14/F14)</f>
        <v>1</v>
      </c>
      <c r="I14" s="17" t="s">
        <v>34</v>
      </c>
      <c r="J14" s="21" t="s">
        <v>35</v>
      </c>
      <c r="K14" s="21" t="s">
        <v>22</v>
      </c>
      <c r="L14" s="17"/>
    </row>
    <row r="15" spans="1:12" ht="71.25" x14ac:dyDescent="0.15">
      <c r="A15" s="17" t="s">
        <v>53</v>
      </c>
      <c r="B15" s="17" t="s">
        <v>51</v>
      </c>
      <c r="C15" s="18">
        <v>43922</v>
      </c>
      <c r="D15" s="17" t="s">
        <v>54</v>
      </c>
      <c r="E15" s="17" t="s">
        <v>19</v>
      </c>
      <c r="F15" s="19">
        <v>4285836</v>
      </c>
      <c r="G15" s="19">
        <v>4201649</v>
      </c>
      <c r="H15" s="20">
        <f>IF(F15="－","－",G15/F15)</f>
        <v>0.98035692453001</v>
      </c>
      <c r="I15" s="17" t="s">
        <v>34</v>
      </c>
      <c r="J15" s="21" t="s">
        <v>35</v>
      </c>
      <c r="K15" s="21" t="s">
        <v>22</v>
      </c>
      <c r="L15" s="17"/>
    </row>
    <row r="16" spans="1:12" ht="57" x14ac:dyDescent="0.15">
      <c r="A16" s="17" t="s">
        <v>55</v>
      </c>
      <c r="B16" s="17" t="s">
        <v>48</v>
      </c>
      <c r="C16" s="18">
        <v>43922</v>
      </c>
      <c r="D16" s="17" t="s">
        <v>52</v>
      </c>
      <c r="E16" s="17" t="s">
        <v>19</v>
      </c>
      <c r="F16" s="19">
        <v>1434960</v>
      </c>
      <c r="G16" s="19">
        <v>1434960</v>
      </c>
      <c r="H16" s="20">
        <f>IF(F16="－","－",G16/F16)</f>
        <v>1</v>
      </c>
      <c r="I16" s="17" t="s">
        <v>34</v>
      </c>
      <c r="J16" s="21" t="s">
        <v>35</v>
      </c>
      <c r="K16" s="21" t="s">
        <v>22</v>
      </c>
      <c r="L16" s="17"/>
    </row>
    <row r="17" spans="1:12" ht="57" x14ac:dyDescent="0.15">
      <c r="A17" s="17" t="s">
        <v>56</v>
      </c>
      <c r="B17" s="17" t="s">
        <v>48</v>
      </c>
      <c r="C17" s="18">
        <v>43922</v>
      </c>
      <c r="D17" s="17" t="s">
        <v>57</v>
      </c>
      <c r="E17" s="17" t="s">
        <v>19</v>
      </c>
      <c r="F17" s="19">
        <v>867576</v>
      </c>
      <c r="G17" s="19">
        <v>867576</v>
      </c>
      <c r="H17" s="20">
        <f>IF(F17="－","－",G17/F17)</f>
        <v>1</v>
      </c>
      <c r="I17" s="17" t="s">
        <v>46</v>
      </c>
      <c r="J17" s="21" t="s">
        <v>35</v>
      </c>
      <c r="K17" s="21" t="s">
        <v>22</v>
      </c>
      <c r="L17" s="17"/>
    </row>
    <row r="18" spans="1:12" ht="57" x14ac:dyDescent="0.15">
      <c r="A18" s="17" t="s">
        <v>58</v>
      </c>
      <c r="B18" s="17" t="s">
        <v>48</v>
      </c>
      <c r="C18" s="18">
        <v>43922</v>
      </c>
      <c r="D18" s="17" t="s">
        <v>45</v>
      </c>
      <c r="E18" s="17" t="s">
        <v>19</v>
      </c>
      <c r="F18" s="19">
        <v>839072</v>
      </c>
      <c r="G18" s="19">
        <v>799470</v>
      </c>
      <c r="H18" s="20">
        <f>IF(F18="－","－",G18/F18)</f>
        <v>0.95280262003737459</v>
      </c>
      <c r="I18" s="17" t="s">
        <v>34</v>
      </c>
      <c r="J18" s="21" t="s">
        <v>35</v>
      </c>
      <c r="K18" s="21" t="s">
        <v>22</v>
      </c>
      <c r="L18" s="17"/>
    </row>
    <row r="19" spans="1:12" ht="57" x14ac:dyDescent="0.15">
      <c r="A19" s="17" t="s">
        <v>59</v>
      </c>
      <c r="B19" s="17" t="s">
        <v>48</v>
      </c>
      <c r="C19" s="18">
        <v>43983</v>
      </c>
      <c r="D19" s="17" t="s">
        <v>52</v>
      </c>
      <c r="E19" s="17" t="s">
        <v>19</v>
      </c>
      <c r="F19" s="19">
        <v>1766098</v>
      </c>
      <c r="G19" s="19">
        <v>1766098</v>
      </c>
      <c r="H19" s="20">
        <f>IF(F19="－","－",G19/F19)</f>
        <v>1</v>
      </c>
      <c r="I19" s="17" t="s">
        <v>34</v>
      </c>
      <c r="J19" s="21" t="s">
        <v>35</v>
      </c>
      <c r="K19" s="21" t="s">
        <v>22</v>
      </c>
      <c r="L19" s="17"/>
    </row>
    <row r="20" spans="1:12" ht="57" x14ac:dyDescent="0.15">
      <c r="A20" s="17" t="s">
        <v>60</v>
      </c>
      <c r="B20" s="17" t="s">
        <v>48</v>
      </c>
      <c r="C20" s="18">
        <v>44026</v>
      </c>
      <c r="D20" s="17" t="s">
        <v>52</v>
      </c>
      <c r="E20" s="17" t="s">
        <v>19</v>
      </c>
      <c r="F20" s="19">
        <v>2121883</v>
      </c>
      <c r="G20" s="19">
        <v>2121883</v>
      </c>
      <c r="H20" s="20">
        <f>IF(F20="－","－",G20/F20)</f>
        <v>1</v>
      </c>
      <c r="I20" s="17" t="s">
        <v>34</v>
      </c>
      <c r="J20" s="21" t="s">
        <v>35</v>
      </c>
      <c r="K20" s="21" t="s">
        <v>22</v>
      </c>
      <c r="L20" s="17"/>
    </row>
    <row r="21" spans="1:12" ht="57" x14ac:dyDescent="0.15">
      <c r="A21" s="17" t="s">
        <v>61</v>
      </c>
      <c r="B21" s="17" t="s">
        <v>48</v>
      </c>
      <c r="C21" s="18">
        <v>44027</v>
      </c>
      <c r="D21" s="17" t="s">
        <v>62</v>
      </c>
      <c r="E21" s="17" t="s">
        <v>19</v>
      </c>
      <c r="F21" s="19">
        <v>3537358</v>
      </c>
      <c r="G21" s="19">
        <v>3537358</v>
      </c>
      <c r="H21" s="20">
        <f>IF(F21="－","－",G21/F21)</f>
        <v>1</v>
      </c>
      <c r="I21" s="17" t="s">
        <v>34</v>
      </c>
      <c r="J21" s="21" t="s">
        <v>35</v>
      </c>
      <c r="K21" s="21" t="s">
        <v>22</v>
      </c>
      <c r="L21" s="17"/>
    </row>
    <row r="22" spans="1:12" ht="57" x14ac:dyDescent="0.15">
      <c r="A22" s="17" t="s">
        <v>63</v>
      </c>
      <c r="B22" s="17" t="s">
        <v>48</v>
      </c>
      <c r="C22" s="18">
        <v>44146</v>
      </c>
      <c r="D22" s="17" t="s">
        <v>52</v>
      </c>
      <c r="E22" s="17" t="s">
        <v>19</v>
      </c>
      <c r="F22" s="22">
        <v>976306</v>
      </c>
      <c r="G22" s="22">
        <v>976306</v>
      </c>
      <c r="H22" s="20">
        <f>IF(F22="－","－",G22/F22)</f>
        <v>1</v>
      </c>
      <c r="I22" s="17" t="s">
        <v>34</v>
      </c>
      <c r="J22" s="21" t="s">
        <v>35</v>
      </c>
      <c r="K22" s="21" t="s">
        <v>22</v>
      </c>
      <c r="L22" s="17"/>
    </row>
    <row r="23" spans="1:12" ht="57" x14ac:dyDescent="0.15">
      <c r="A23" s="17" t="s">
        <v>64</v>
      </c>
      <c r="B23" s="17" t="s">
        <v>48</v>
      </c>
      <c r="C23" s="18">
        <v>44204</v>
      </c>
      <c r="D23" s="17" t="s">
        <v>52</v>
      </c>
      <c r="E23" s="17" t="s">
        <v>19</v>
      </c>
      <c r="F23" s="22">
        <v>883263</v>
      </c>
      <c r="G23" s="22">
        <v>883263</v>
      </c>
      <c r="H23" s="20">
        <f>IF(F23="－","－",G23/F23)</f>
        <v>1</v>
      </c>
      <c r="I23" s="17" t="s">
        <v>34</v>
      </c>
      <c r="J23" s="21" t="s">
        <v>35</v>
      </c>
      <c r="K23" s="21" t="s">
        <v>22</v>
      </c>
      <c r="L23" s="17"/>
    </row>
    <row r="24" spans="1:12" ht="42.75" x14ac:dyDescent="0.15">
      <c r="A24" s="17" t="s">
        <v>65</v>
      </c>
      <c r="B24" s="17" t="s">
        <v>66</v>
      </c>
      <c r="C24" s="18">
        <v>44144</v>
      </c>
      <c r="D24" s="17" t="s">
        <v>67</v>
      </c>
      <c r="E24" s="17" t="s">
        <v>19</v>
      </c>
      <c r="F24" s="22">
        <v>1980000</v>
      </c>
      <c r="G24" s="22">
        <v>1980000</v>
      </c>
      <c r="H24" s="20">
        <f>IF(F24="－","－",G24/F24)</f>
        <v>1</v>
      </c>
      <c r="I24" s="17" t="s">
        <v>68</v>
      </c>
      <c r="J24" s="21" t="s">
        <v>26</v>
      </c>
      <c r="K24" s="21" t="s">
        <v>22</v>
      </c>
      <c r="L24" s="17"/>
    </row>
    <row r="25" spans="1:12" ht="57" x14ac:dyDescent="0.15">
      <c r="A25" s="17" t="s">
        <v>69</v>
      </c>
      <c r="B25" s="17" t="s">
        <v>66</v>
      </c>
      <c r="C25" s="18">
        <v>44155</v>
      </c>
      <c r="D25" s="17" t="s">
        <v>70</v>
      </c>
      <c r="E25" s="17" t="s">
        <v>19</v>
      </c>
      <c r="F25" s="22">
        <v>1925000</v>
      </c>
      <c r="G25" s="22">
        <v>1705000</v>
      </c>
      <c r="H25" s="20">
        <f>IF(F25="－","－",G25/F25)</f>
        <v>0.88571428571428568</v>
      </c>
      <c r="I25" s="17" t="s">
        <v>71</v>
      </c>
      <c r="J25" s="21" t="s">
        <v>26</v>
      </c>
      <c r="K25" s="21" t="s">
        <v>22</v>
      </c>
      <c r="L25" s="17"/>
    </row>
    <row r="26" spans="1:12" ht="57" x14ac:dyDescent="0.15">
      <c r="A26" s="17" t="s">
        <v>72</v>
      </c>
      <c r="B26" s="17" t="s">
        <v>66</v>
      </c>
      <c r="C26" s="18">
        <v>44214</v>
      </c>
      <c r="D26" s="17" t="s">
        <v>70</v>
      </c>
      <c r="E26" s="17" t="s">
        <v>19</v>
      </c>
      <c r="F26" s="22">
        <v>2497000</v>
      </c>
      <c r="G26" s="22">
        <v>2145000</v>
      </c>
      <c r="H26" s="20">
        <f>IF(F26="－","－",G26/F26)</f>
        <v>0.8590308370044053</v>
      </c>
      <c r="I26" s="17" t="s">
        <v>71</v>
      </c>
      <c r="J26" s="21" t="s">
        <v>26</v>
      </c>
      <c r="K26" s="21" t="s">
        <v>22</v>
      </c>
      <c r="L26" s="17"/>
    </row>
    <row r="27" spans="1:12" ht="42.75" x14ac:dyDescent="0.15">
      <c r="A27" s="17" t="s">
        <v>73</v>
      </c>
      <c r="B27" s="17" t="s">
        <v>66</v>
      </c>
      <c r="C27" s="18">
        <v>44246</v>
      </c>
      <c r="D27" s="17" t="s">
        <v>74</v>
      </c>
      <c r="E27" s="17" t="s">
        <v>19</v>
      </c>
      <c r="F27" s="22">
        <v>5795786</v>
      </c>
      <c r="G27" s="22">
        <v>5795786</v>
      </c>
      <c r="H27" s="20">
        <f>IF(F27="－","－",G27/F27)</f>
        <v>1</v>
      </c>
      <c r="I27" s="17" t="s">
        <v>75</v>
      </c>
      <c r="J27" s="21" t="s">
        <v>76</v>
      </c>
      <c r="K27" s="21" t="s">
        <v>22</v>
      </c>
      <c r="L27" s="17"/>
    </row>
  </sheetData>
  <sheetProtection sheet="1" objects="1" scenarios="1"/>
  <autoFilter ref="A4:L4"/>
  <mergeCells count="1">
    <mergeCell ref="A1:L1"/>
  </mergeCells>
  <phoneticPr fontId="2"/>
  <dataValidations count="2">
    <dataValidation type="list" allowBlank="1" showInputMessage="1" showErrorMessage="1" sqref="K5:K16">
      <formula1>$O$50:$O$195</formula1>
    </dataValidation>
    <dataValidation type="list" allowBlank="1" showInputMessage="1" showErrorMessage="1" sqref="J5:J27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5"/>
  <sheetViews>
    <sheetView view="pageBreakPreview" zoomScale="55" zoomScaleNormal="85" zoomScaleSheetLayoutView="55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B20" sqref="B20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55.625" style="1" customWidth="1"/>
    <col min="10" max="11" width="14.625" style="1" customWidth="1"/>
    <col min="12" max="12" width="9" style="1" customWidth="1"/>
    <col min="13" max="16384" width="9" style="1"/>
  </cols>
  <sheetData>
    <row r="1" spans="1:11" ht="30" customHeight="1" x14ac:dyDescent="0.15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15">
      <c r="B2" s="3"/>
      <c r="G2" s="3"/>
      <c r="H2" s="3"/>
    </row>
    <row r="3" spans="1:11" x14ac:dyDescent="0.15">
      <c r="B3" s="3"/>
      <c r="G3" s="3"/>
      <c r="H3" s="3"/>
      <c r="K3" s="6" t="s">
        <v>13</v>
      </c>
    </row>
    <row r="4" spans="1:11" ht="60" customHeight="1" x14ac:dyDescent="0.15">
      <c r="A4" s="2" t="s">
        <v>15</v>
      </c>
      <c r="B4" s="4" t="s">
        <v>1</v>
      </c>
      <c r="C4" s="4" t="s">
        <v>3</v>
      </c>
      <c r="D4" s="4" t="s">
        <v>5</v>
      </c>
      <c r="E4" s="4" t="s">
        <v>4</v>
      </c>
      <c r="F4" s="4" t="s">
        <v>7</v>
      </c>
      <c r="G4" s="4" t="s">
        <v>9</v>
      </c>
      <c r="H4" s="4" t="s">
        <v>6</v>
      </c>
      <c r="I4" s="4" t="s">
        <v>14</v>
      </c>
      <c r="J4" s="5" t="s">
        <v>10</v>
      </c>
      <c r="K4" s="7" t="s">
        <v>11</v>
      </c>
    </row>
    <row r="5" spans="1:11" ht="57" x14ac:dyDescent="0.15">
      <c r="A5" s="17" t="s">
        <v>77</v>
      </c>
      <c r="B5" s="17" t="s">
        <v>66</v>
      </c>
      <c r="C5" s="23">
        <v>43922</v>
      </c>
      <c r="D5" s="17" t="s">
        <v>78</v>
      </c>
      <c r="E5" s="17" t="s">
        <v>19</v>
      </c>
      <c r="F5" s="22">
        <v>5025818</v>
      </c>
      <c r="G5" s="22">
        <v>4856500</v>
      </c>
      <c r="H5" s="20">
        <f>IF(F5="－","－",G5/F5)</f>
        <v>0.96631035982600244</v>
      </c>
      <c r="I5" s="17" t="s">
        <v>79</v>
      </c>
      <c r="J5" s="21" t="s">
        <v>80</v>
      </c>
      <c r="K5" s="17"/>
    </row>
  </sheetData>
  <mergeCells count="1">
    <mergeCell ref="A1:K1"/>
  </mergeCells>
  <phoneticPr fontId="2"/>
  <dataValidations count="4">
    <dataValidation type="custom" allowBlank="1" showInputMessage="1" showErrorMessage="1" error="半角数字で入力してください。_x000a_" sqref="F5:G5">
      <formula1>(LEN(F5)=LENB(F5))*ISERROR(SEARCH(",",F5))</formula1>
    </dataValidation>
    <dataValidation type="custom" allowBlank="1" showInputMessage="1" showErrorMessage="1" error="半角数字で入力して下さい。" sqref="C5">
      <formula1>(LEN(C5)=LENB(C5))*ISERROR(SEARCH(",",C5))</formula1>
    </dataValidation>
    <dataValidation type="custom" allowBlank="1" showInputMessage="1" showErrorMessage="1" error="原則全角で入力して下さい。_x000a_" sqref="D5">
      <formula1>D5=DBCS(D5)</formula1>
    </dataValidation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競争性のない随意契約によらざるを得ないもの</vt:lpstr>
      <vt:lpstr>緊急の必要により競争に付することができないもの</vt:lpstr>
      <vt:lpstr>競争性のない随意契約によらざるを得ないもの!Print_Titles</vt:lpstr>
      <vt:lpstr>緊急の必要により競争に付することができないもの!Print_Titles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2021-07-12T04:19:43Z</dcterms:modified>
</cp:coreProperties>
</file>