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3" l="1"/>
  <c r="H62"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5" i="1"/>
</calcChain>
</file>

<file path=xl/sharedStrings.xml><?xml version="1.0" encoding="utf-8"?>
<sst xmlns="http://schemas.openxmlformats.org/spreadsheetml/2006/main" count="450" uniqueCount="213">
  <si>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</si>
  <si>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</si>
  <si>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</si>
  <si>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</si>
  <si>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</si>
  <si>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</si>
  <si>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</si>
  <si>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</si>
  <si>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</si>
  <si>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</si>
  <si>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</si>
  <si>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</si>
  <si>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</si>
  <si>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</si>
  <si>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</si>
  <si>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</si>
  <si>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</si>
  <si>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料金後納郵便役務</t>
  </si>
  <si>
    <t>支出負担行為担当官
気象庁総務部長　松本　勝利
気象庁
東京都千代田区大手町１－３－４</t>
    <rPh sb="18" eb="20">
      <t>マツモト</t>
    </rPh>
    <rPh sb="21" eb="23">
      <t>カツトシ</t>
    </rPh>
    <phoneticPr fontId="11"/>
  </si>
  <si>
    <t xml:space="preserve">日本郵便（株）
東京都中央区銀座８－２０－２６
</t>
  </si>
  <si>
    <t>会計法第２９条の３第４項及び予決令第１０２条の４第３号</t>
  </si>
  <si>
    <t>－</t>
  </si>
  <si>
    <t>料金後納郵便の取り扱いを行えるのは、日本郵便株式会社だけである。</t>
  </si>
  <si>
    <t>ニ（ハ）</t>
  </si>
  <si>
    <t>Science　Directの購読</t>
  </si>
  <si>
    <t>エルゼビア・ビー・ブイ
オランダ王国アムステルダム市ラーダヴェヒ２９</t>
  </si>
  <si>
    <t>Ｓｃｉｅｎｃｅ　Ｄｉｒｅｃｔ（オンラインジャーナル）は販売元であるエルゼビア・ビー・ブイ社へ直接発注する必要がある。</t>
  </si>
  <si>
    <t>ニ（ニ）</t>
  </si>
  <si>
    <t>朝日新聞ほかの購入</t>
  </si>
  <si>
    <t>支出負担行為担当官
気象庁総務部長　松本　勝利
気象庁
東京都千代田区大手町１－３－４</t>
    <rPh sb="18" eb="20">
      <t>マツモト</t>
    </rPh>
    <rPh sb="21" eb="23">
      <t>ショウリ</t>
    </rPh>
    <phoneticPr fontId="11"/>
  </si>
  <si>
    <t>丸の内新聞（株）
東京都中央区日本橋本石町４－３－１１</t>
    <rPh sb="12" eb="15">
      <t>チュウオウク</t>
    </rPh>
    <rPh sb="15" eb="18">
      <t>ニホンバシ</t>
    </rPh>
    <rPh sb="18" eb="19">
      <t>モト</t>
    </rPh>
    <rPh sb="19" eb="20">
      <t>イシ</t>
    </rPh>
    <rPh sb="20" eb="21">
      <t>マチ</t>
    </rPh>
    <phoneticPr fontId="11"/>
  </si>
  <si>
    <t>丸の内新聞事業協同組合は、全国紙である朝日新聞他８誌全てを取り扱っており、かつ気象庁を販売区域にもつ唯一の販売店である。</t>
  </si>
  <si>
    <t>防塵マスク他の購入</t>
  </si>
  <si>
    <t>支出負担行為担当官
気象庁総務部長　藤原　威一郎
気象庁
東京都千代田区大手町１－３－４</t>
  </si>
  <si>
    <t>（株）中村工業商会
東京都千代田区岩本町３－８－５</t>
    <rPh sb="0" eb="3">
      <t>カブ</t>
    </rPh>
    <phoneticPr fontId="11"/>
  </si>
  <si>
    <t>会計法第２９条の３第４項</t>
  </si>
  <si>
    <t>-</t>
  </si>
  <si>
    <t xml:space="preserve">南鳥島気象観測所で使用する物品であり輸送の日程までに全てを確実に納入する事が急務であり緊急を要するため、会計法第２９条の３第４項及び予算決算及び会計令第１０２条の４第３号の規定に基づき「緊急の必要により競争に付することができない場合」として、株式会社中村工業商会と契約を締結した。
（会計法第２９条の３第４項及び予算決算及び会計令第１０２条の４第３号）
</t>
  </si>
  <si>
    <t>GNSS用配線作業（気象庁海洋気象観測船）</t>
  </si>
  <si>
    <t>支出負担行為担当官
気象庁総務部長　藤原　威一郎
気象庁
東京都港区虎ノ門３－６－９</t>
    <rPh sb="18" eb="20">
      <t>フジワラ</t>
    </rPh>
    <rPh sb="21" eb="24">
      <t>イイチロウ</t>
    </rPh>
    <rPh sb="32" eb="34">
      <t>ミナトク</t>
    </rPh>
    <rPh sb="34" eb="35">
      <t>トラ</t>
    </rPh>
    <rPh sb="36" eb="37">
      <t>モン</t>
    </rPh>
    <phoneticPr fontId="11"/>
  </si>
  <si>
    <t>（株）IMC
東京都港区芝浦４－１３－２３</t>
    <rPh sb="0" eb="3">
      <t>カブ</t>
    </rPh>
    <phoneticPr fontId="11"/>
  </si>
  <si>
    <t xml:space="preserve">本作業は、定繋港係留中に船橋部からレーダーマストまで指定された箇所へのケーブル敷設作業等を実施するものである。船舶における作業技術、ケーブル敷設、溶接等の実績を持ち、かつ過去に何度も海洋気象観測船の作業を請負、本船の船体構造を熟知し、期限内に作業が可能であり、また緊急を要するため、会計法第２９条の３第４項及び予算決算及び会計令第１０２条の４第３号の規定に基づき「緊急の必要により競争に付することができない場合」として、株式会社IMCと契約を締結した。
（会計法第２９条の３第４項及び予算決算及び会計令第１０２条の４第３号）
</t>
  </si>
  <si>
    <t>震度検定装置冷却塔（クーリングタワー）の更新</t>
  </si>
  <si>
    <t>（株）振研
東京都八王子市宇津木町８０６－１</t>
    <rPh sb="0" eb="3">
      <t>カブ</t>
    </rPh>
    <phoneticPr fontId="11"/>
  </si>
  <si>
    <t xml:space="preserve">本件は、震度検定装置（振動試験装置）の排熱を行うための付帯設備である冷却塔（クーリングタワー）において、２月１３日２３時頃の福島県沖の地震後に漏水・漏電など危険な状況が確認され早急な対応として冷却塔の更新を行うものである。なお、既設冷却塔は平成７年の整備後２５年が経過し老朽化が著しく、各部に腐食がみられ部分的な修復での復旧は難しい。
　本冷却塔は振動試験装置との連携が肝要であり、各種異常発生時に適切に振動試験装置の停止などの動作を行う必要がある。このため震度検定装置の構造及び動作並びにソフトウェア等の詳細を熟知している業者以外の者から調達を行った場合、震度検定装置の運用に著しい支障が生じるおそれがある。　
　震度検定装置（振動試験装置）を設計・製作し、装置全般について熟知した株式会社振研を特定法人等として特定し、参加者の有無を確認する公募手続を行う必要があるが、同手続に付する時間的余裕がない。
　このため、緊急の必要により競争に付することができない場合として、装置全般を熟知し、早急に冷却塔の設置を行うことが出来る株式会社振研と随意契約を締結するものである。
（会計法第２９条の３第４項及び予算決算及び会計令第１０２条の４第３号）
</t>
  </si>
  <si>
    <t>映像情報共有装置の修理</t>
  </si>
  <si>
    <t>平川音響（株）
東京都新宿区大久保２－１２－１２</t>
    <rPh sb="4" eb="7">
      <t>カブ</t>
    </rPh>
    <phoneticPr fontId="11"/>
  </si>
  <si>
    <t>気象庁では、火山監視カメラ等の観測機器により２４時間体制で火山監視を行い、噴火警報や噴火速報等により、噴火の前兆や噴火の事実をいち早く国民に伝えており関東地方整備局から提供される火山監視カメラの画像データ（以下、「整備局データ」という）もこの監視、噴火警報発表等に大きく寄与している。令和３年２月１９日、この整備局データの提供を受けるために整備した映像情報共有装置が老朽化のため不具合を生じ、現在も整備局データの提供が受けられない状態に陥っているため、早急に当該機器の修理を実施し、安定的な警報発表体制を復旧、維持させる必要がある。映像情報共有装置の修理に必要な要件（各種映像伝送、ネットワーク機器に関する専門的なノウハウを持ち、かつ当該装置の構造を熟知している）を具備した平川音響株式会社を特定法人等として特定し、参加者の有無を確認する公募手続を行う必要があるが、同手続に付する時間的余裕がない。このため、緊急の必要により競争に付することができない場合として、映像情報共有装置の修理に必要な要件を具備し、最も早期に復旧させることができる平川音響株式会社と随意契約を締結するものである。
（会計法第２９条の３第４項及び予算決算及び会計令第１０２条の４第３号）</t>
  </si>
  <si>
    <t>電子複合機の保守</t>
  </si>
  <si>
    <t>リコージャパン（株）
東京都港区芝浦3－4－1</t>
    <rPh sb="14" eb="16">
      <t>ミナトク</t>
    </rPh>
    <rPh sb="16" eb="18">
      <t>シバウラ</t>
    </rPh>
    <phoneticPr fontId="11"/>
  </si>
  <si>
    <t>会計法第２９条の３第４項及び国の物品等又は特定役務の調達手続の特例を定める政令第１３条第１項第２号</t>
  </si>
  <si>
    <t>電子複合機は平成３０年度にリース期間中の保守を条件に一般競争入札により調達したものであり、今年度についてもこれまでと同様の条件により契約し、本装置を継続的に使用する必要がある。</t>
  </si>
  <si>
    <t>動作環境(クラウドサービス等)の提供及び業務処理ソフトウェア保守</t>
  </si>
  <si>
    <t>（株）日立製作所
東京都品川区南大井６－２３－１</t>
  </si>
  <si>
    <t>動作環境(クラウドサービス等)は、一般競争入札により平成２５年度に整備したものであり、今年度も継続して使用するため、提供及び保守契約を締結する必要がある。</t>
  </si>
  <si>
    <t>気象情報配信サービス（ホスティング等）の提供</t>
  </si>
  <si>
    <t>ソフトバンク（株）
東京都港区東新橋１－９－１</t>
  </si>
  <si>
    <t>気象情報配信サービス（ホスティング）の提供は、一般競争入札により平成２５年度に整備したものであり、提供期間は令和２年１１月９日までを予定している。</t>
    <rPh sb="54" eb="56">
      <t>レイワ</t>
    </rPh>
    <phoneticPr fontId="11"/>
  </si>
  <si>
    <t>気象情報配信サービス（航空ホスティング）の提供</t>
  </si>
  <si>
    <t>ＮＥＣネクサソリューションズ（株）
東京都港区三田１－４－２８</t>
  </si>
  <si>
    <t>気象情報配信サービス（航空ホスティング）の提供は、一般競争入札により平成２６年度に整備したものであり、提供期間は令和３年２月２日までを予定としている。</t>
    <rPh sb="56" eb="58">
      <t>レイワ</t>
    </rPh>
    <phoneticPr fontId="11"/>
  </si>
  <si>
    <t>地域気象観測システム（センターシステム）の業務処理ソフトウェアの保守</t>
    <rPh sb="0" eb="6">
      <t>チイキキショウカンソク</t>
    </rPh>
    <rPh sb="21" eb="25">
      <t>ギョウムショリ</t>
    </rPh>
    <rPh sb="32" eb="34">
      <t>ホシュ</t>
    </rPh>
    <phoneticPr fontId="11"/>
  </si>
  <si>
    <t>富士通（株）
東京都港区東新橋１－５－２</t>
    <rPh sb="0" eb="3">
      <t>フジツウ</t>
    </rPh>
    <phoneticPr fontId="11"/>
  </si>
  <si>
    <t>地域気象観測システムの業務処理ソフトウェアは、富士通株式会社と保守契約を締結している。
引き続き現行契約と同様の契約内容によりセンターシステムの使用を継続するため、富士通株式会社と随意契約を締結するものである。</t>
  </si>
  <si>
    <t>航空気象実況データ収集処理システムの運用支援及び保守</t>
    <rPh sb="22" eb="23">
      <t>オヨ</t>
    </rPh>
    <rPh sb="24" eb="26">
      <t>ホシュ</t>
    </rPh>
    <phoneticPr fontId="11"/>
  </si>
  <si>
    <t>日本電気（株）
東京都港区芝５－７－１</t>
  </si>
  <si>
    <t>航空気象実況データ収集処理システムは、一般競争入札により平成２８年度に整備したものである。
本システムの長期的な安定稼動及び確実なデータ収集・処理・配信を維持するには、日本電気株式会社と保守契約を締結する必要がある。</t>
  </si>
  <si>
    <t>空港気象ドップラーレーダー観測処理システムの運用支援及び保守</t>
  </si>
  <si>
    <t>日本無線（株）
東京都三鷹市牟礼６－２１－１１</t>
    <rPh sb="11" eb="14">
      <t>ミタカシ</t>
    </rPh>
    <rPh sb="14" eb="16">
      <t>ムレ</t>
    </rPh>
    <phoneticPr fontId="11"/>
  </si>
  <si>
    <t>本システムは一般競争入札により平成２７年度に整備したものであり、引き続き現行契約と同様の契約内容により本システムの使用を継続する必要がある。</t>
  </si>
  <si>
    <t>地震活動等総合監視システム（ＥＰＯＳ）の業務処理ソフトウェア保守及び運用支援</t>
    <rPh sb="20" eb="22">
      <t>ギョウム</t>
    </rPh>
    <rPh sb="22" eb="24">
      <t>ショリ</t>
    </rPh>
    <rPh sb="30" eb="32">
      <t>ホシュ</t>
    </rPh>
    <rPh sb="32" eb="33">
      <t>オヨ</t>
    </rPh>
    <rPh sb="34" eb="36">
      <t>ウンヨウ</t>
    </rPh>
    <rPh sb="36" eb="38">
      <t>シエン</t>
    </rPh>
    <phoneticPr fontId="11"/>
  </si>
  <si>
    <t>地震活動等総合監視システム（EPOS）の業務処理ソフトウェアは、一般競争入札により平成２７年度までに整備し、運用を開始したものであり、今年度についてもこれまでと同様の条件により契約し、本ソフトウェアを継続的に使用する必要がある。</t>
    <rPh sb="20" eb="22">
      <t>ギョウム</t>
    </rPh>
    <rPh sb="22" eb="24">
      <t>ショリ</t>
    </rPh>
    <phoneticPr fontId="11"/>
  </si>
  <si>
    <t>気象情報伝送処理システムの業務処理ソフトウェア保守</t>
  </si>
  <si>
    <t>富士通（株）
東京都港区東新橋１－５－２</t>
  </si>
  <si>
    <t>本件は、富士通株式会社と業務処理ソフトウェアの保守契約（現行の契約期間は平成２５年１０月１日～令和元年９月３０日）を締結している（保守は令和３年１月２７日まで予定）。
引き続き現行契約と同様の契約内容により本保守を継続するため、富士通株式会社と随意契約を締結するものである。</t>
  </si>
  <si>
    <t>稚内空港冬期就航率向上に向けた気象情報の活用に関する検討等業務</t>
    <rPh sb="0" eb="2">
      <t>ワッカナイ</t>
    </rPh>
    <rPh sb="2" eb="4">
      <t>クウコウ</t>
    </rPh>
    <rPh sb="4" eb="6">
      <t>トウキ</t>
    </rPh>
    <rPh sb="6" eb="8">
      <t>シュウコウ</t>
    </rPh>
    <rPh sb="8" eb="9">
      <t>リツ</t>
    </rPh>
    <rPh sb="9" eb="11">
      <t>コウジョウ</t>
    </rPh>
    <rPh sb="12" eb="13">
      <t>ム</t>
    </rPh>
    <rPh sb="15" eb="17">
      <t>キショウ</t>
    </rPh>
    <rPh sb="17" eb="19">
      <t>ジョウホウ</t>
    </rPh>
    <rPh sb="20" eb="22">
      <t>カツヨウ</t>
    </rPh>
    <rPh sb="23" eb="24">
      <t>カン</t>
    </rPh>
    <rPh sb="26" eb="29">
      <t>ケントウトウ</t>
    </rPh>
    <rPh sb="29" eb="31">
      <t>ギョウム</t>
    </rPh>
    <phoneticPr fontId="11"/>
  </si>
  <si>
    <t>（株）三菱総合研究所
東京都千代田区永田町２－１０－３</t>
    <rPh sb="3" eb="5">
      <t>ミツビシ</t>
    </rPh>
    <rPh sb="5" eb="10">
      <t>ソウゴウケンキュウジョ</t>
    </rPh>
    <rPh sb="11" eb="13">
      <t>トウキョウ</t>
    </rPh>
    <rPh sb="13" eb="14">
      <t>ト</t>
    </rPh>
    <rPh sb="14" eb="18">
      <t>チヨダク</t>
    </rPh>
    <rPh sb="18" eb="21">
      <t>ナガタチョウ</t>
    </rPh>
    <phoneticPr fontId="11"/>
  </si>
  <si>
    <t>会計法第２９条の３第４項及び国の物品等又は特定役務の調達手続の特例を定める政令第１３条第１項第１号</t>
  </si>
  <si>
    <t>本事業では、前年度の調査検討で蓄積された観測事例を踏まえて、観測データ共有方法の改善を図るとともに、調査検討で検討された観測データ活用方法の効果を算出する計画であるが、当該事業をこの業者以外の者が行うこととなれば、前年度に得られた成果を十分に活用した調査検討を実施できない。</t>
    <rPh sb="107" eb="110">
      <t>ゼンネンド</t>
    </rPh>
    <phoneticPr fontId="11"/>
  </si>
  <si>
    <t>気象情報伝送処理システム用クライアントシステムの借用（再リース）及び保守</t>
    <rPh sb="27" eb="28">
      <t>サイ</t>
    </rPh>
    <rPh sb="32" eb="33">
      <t>オヨ</t>
    </rPh>
    <phoneticPr fontId="11"/>
  </si>
  <si>
    <t>東京センチュリー（株）
東京都千代田区神田練塀町３
東京コンピュータサービス（株）
東京都文京区本郷１－１８－６</t>
    <rPh sb="23" eb="24">
      <t>マチ</t>
    </rPh>
    <phoneticPr fontId="11"/>
  </si>
  <si>
    <t>気象情報伝送処理システム用クライアントシステムは、一般競争入札により平成２５年度に整備したものであり、今年度も継続して使用するため、借用（再リース）及び保守契約を締結する必要がある。</t>
  </si>
  <si>
    <t>気象情報伝送処理システムハードウェアの借用（再リース）及び保守</t>
    <rPh sb="22" eb="23">
      <t>サイ</t>
    </rPh>
    <phoneticPr fontId="11"/>
  </si>
  <si>
    <t>（株）ＪＥＣＣ
東京都千代田区丸の内３－４－１
富士通（株）
東京都港区東新橋１－５－２</t>
  </si>
  <si>
    <t>気象情報伝送処理システムハードウェアは、一般競争入札により平成２５年度に整備したものであり、今年度も継続して使用するため、借用（再リース）及び保守契約を締結する必要がある。</t>
    <rPh sb="64" eb="65">
      <t>サイ</t>
    </rPh>
    <phoneticPr fontId="11"/>
  </si>
  <si>
    <t>気象情報伝送処理システムネットワーク機器の借用（再リース）及び保守</t>
    <rPh sb="24" eb="25">
      <t>サイ</t>
    </rPh>
    <rPh sb="29" eb="30">
      <t>オヨ</t>
    </rPh>
    <phoneticPr fontId="11"/>
  </si>
  <si>
    <t>シスコシステムズキャピタル（株）
東京都港区赤坂９－７－１
ソフトバンク（株）
東京都港区東新橋１－９－１</t>
  </si>
  <si>
    <t>気象情報伝送処理システムネットワーク機器は、一般競争入札により平成２５年度に整備したものであり、今年度も継続して使用するため、借用（再リース）及び保守契約を締結する必要がある。</t>
    <rPh sb="66" eb="67">
      <t>サイ</t>
    </rPh>
    <phoneticPr fontId="11"/>
  </si>
  <si>
    <t>気象情報伝送処理システム(西日本)のハードウェアの借用(リース)及び保守</t>
  </si>
  <si>
    <t>気象情報伝送処理システム(西日本)のハードウェアは、一般競争入札により平成２６年度に整備したものであり、今年度も継続して使用するため、借用（リース）及び保守契約を締結する必要がある。</t>
  </si>
  <si>
    <t>気象情報伝送処理システム(西日本)用クライアントシステムの借用(リース)及び保守</t>
  </si>
  <si>
    <t>（株）ＪＥＣＣ
東京都千代田区丸の内３－４－１
東京コンピュータサービス（株）
東京都文京区本郷１－１８－６</t>
  </si>
  <si>
    <t>気象情報伝送処理システム(西日本)用クライアントシステムは、一般競争入札により平成２６年度に整備したものであり、今年度も継続して使用するため、借用（リース）及び保守契約を締結する必要がある。</t>
  </si>
  <si>
    <t>気象情報伝送処理システム(西日本)ネットワーク機器の借用(リース)及び保守</t>
  </si>
  <si>
    <t>気象情報伝送処理システム(西日本)ネットワーク機器は、一般競争入札により平成２６年度に整備したものであり、今年度も継続して使用するため、保守契約を締結する必要がある。</t>
  </si>
  <si>
    <t>レーダー観測所処理装置の借用(再リース)及び保守</t>
    <rPh sb="4" eb="6">
      <t>カンソク</t>
    </rPh>
    <rPh sb="6" eb="7">
      <t>ショ</t>
    </rPh>
    <rPh sb="7" eb="9">
      <t>ショリ</t>
    </rPh>
    <rPh sb="9" eb="11">
      <t>ソウチ</t>
    </rPh>
    <rPh sb="12" eb="14">
      <t>シャクヨウ</t>
    </rPh>
    <rPh sb="15" eb="16">
      <t>サイ</t>
    </rPh>
    <rPh sb="20" eb="21">
      <t>オヨ</t>
    </rPh>
    <rPh sb="22" eb="24">
      <t>ホシュ</t>
    </rPh>
    <phoneticPr fontId="11"/>
  </si>
  <si>
    <t>三菱電機クレジット（株）
東京都品川区大崎１－６－３
三菱電機（株）
東京都千代田区丸の内２－７－３</t>
  </si>
  <si>
    <t>本装置は、三菱電機株式会社及び三菱電機クレジット株式会社と借用（リース）及び保守を締結している。
引き続き現行契約と同様の契約内容により本装置の使用を継続するため、三菱電機株式会社及び三菱電機クレジット株式会社と随意契約を締結するものである。</t>
  </si>
  <si>
    <t>地域気象観測システム（通信ネットワーク）における通信機器の借用（リース）・保守</t>
    <rPh sb="11" eb="13">
      <t>ツウシン</t>
    </rPh>
    <rPh sb="24" eb="26">
      <t>ツウシン</t>
    </rPh>
    <rPh sb="26" eb="28">
      <t>キキ</t>
    </rPh>
    <rPh sb="29" eb="31">
      <t>シャクヨウ</t>
    </rPh>
    <rPh sb="37" eb="39">
      <t>ホシュ</t>
    </rPh>
    <phoneticPr fontId="11"/>
  </si>
  <si>
    <t>ＫＤＤＩ（株）
東京都千代田区大手町１－８－１</t>
  </si>
  <si>
    <t>地域気象観測システム（通信ネットワーク）の通信機器の借用（リース）及び保守を行うものである。本装置は平成２５年度に整備したものであり、今年度も継続して使用するため、借用（リース）及び保守契約を締結する必要がある。</t>
    <rPh sb="46" eb="47">
      <t>ホン</t>
    </rPh>
    <rPh sb="47" eb="49">
      <t>ソウチ</t>
    </rPh>
    <phoneticPr fontId="11"/>
  </si>
  <si>
    <t>地域気象観測システム（通信処理装置）の借用（リース）及び保守</t>
    <rPh sb="11" eb="13">
      <t>ツウシン</t>
    </rPh>
    <rPh sb="13" eb="15">
      <t>ショリ</t>
    </rPh>
    <rPh sb="15" eb="17">
      <t>ソウチ</t>
    </rPh>
    <rPh sb="19" eb="21">
      <t>シャクヨウ</t>
    </rPh>
    <rPh sb="26" eb="27">
      <t>オヨ</t>
    </rPh>
    <rPh sb="28" eb="30">
      <t>ホシュ</t>
    </rPh>
    <phoneticPr fontId="11"/>
  </si>
  <si>
    <t>地域気象観測システム（通信処理装置）の借用（リース）及び保守を行うものである。本装置は平成２５年度に整備したものであり、今年度も継続して使用するため、借用（リース）及び保守契約を締結する必要がある。</t>
    <rPh sb="39" eb="40">
      <t>ホン</t>
    </rPh>
    <rPh sb="40" eb="42">
      <t>ソウチ</t>
    </rPh>
    <phoneticPr fontId="11"/>
  </si>
  <si>
    <t>地域気象観測システム（センターシステム）のハードウェア等の借用（リース）及び保守</t>
    <rPh sb="0" eb="2">
      <t>チイキ</t>
    </rPh>
    <rPh sb="2" eb="4">
      <t>キショウ</t>
    </rPh>
    <rPh sb="4" eb="6">
      <t>カンソク</t>
    </rPh>
    <rPh sb="27" eb="28">
      <t>トウ</t>
    </rPh>
    <rPh sb="29" eb="31">
      <t>シャクヨウ</t>
    </rPh>
    <rPh sb="36" eb="37">
      <t>オヨ</t>
    </rPh>
    <rPh sb="38" eb="40">
      <t>ホシュ</t>
    </rPh>
    <phoneticPr fontId="11"/>
  </si>
  <si>
    <t>地域気象観測システム（センターシステム）は、平成２６年度に整備し運用を開始したもので、引き続き現行契約と同様の契約内容によりセンターシステムの使用を継続するため、株式会社ＪＥＣＣ及び富士通株式会社と随意契約を締結するものである。</t>
    <rPh sb="89" eb="90">
      <t>オヨ</t>
    </rPh>
    <phoneticPr fontId="11"/>
  </si>
  <si>
    <t>地震活動等総合監視システム（ＥＰＯＳ）のハードウェア等の借用（リース）及び保守</t>
  </si>
  <si>
    <t>ＮＥＣキャピタルソリューション（株）
東京都港区港南２－１５－３
日本電気（株）
東京都港区芝５－７－１</t>
  </si>
  <si>
    <t>地震活動等総合監視システム（EPOS）のハードウェア等は、一般競争入札により平成２７年度までに整備し、運用を開始したものであり、今年度についてもこれまでと同様の条件により契約し、本ハードウェア等を継続的に使用する必要がある。</t>
  </si>
  <si>
    <t>火山灰情報提供システムの借用（リース）及び保守</t>
    <rPh sb="12" eb="14">
      <t>シャクヨウ</t>
    </rPh>
    <rPh sb="19" eb="20">
      <t>オヨ</t>
    </rPh>
    <phoneticPr fontId="11"/>
  </si>
  <si>
    <t>火山灰情報提供システムは、火山噴火に伴い放出される火山灰による被害軽減を図るために、降灰予報及び航空路火山灰情報を迅速かつ的確に提供するために、平成２６年度に整備し運用を開始したシステムであり、今年度についてもこれまでと同様の条件により契約し、本システムを継続的に使用する必要がある。</t>
  </si>
  <si>
    <t>予報作業支援システムサーバ借用（リース）及び保守</t>
    <rPh sb="0" eb="6">
      <t>ヨホウサギョウシエン</t>
    </rPh>
    <rPh sb="13" eb="15">
      <t>シャクヨウ</t>
    </rPh>
    <rPh sb="20" eb="21">
      <t>オヨ</t>
    </rPh>
    <rPh sb="22" eb="24">
      <t>ホシュ</t>
    </rPh>
    <phoneticPr fontId="11"/>
  </si>
  <si>
    <t>芙蓉総合リース（株）
東京都千代田区三崎町３－３－２３
沖電気工業（株）
東京都港区芝浦４－１０－１６</t>
    <rPh sb="0" eb="4">
      <t>フヨウソウゴウ</t>
    </rPh>
    <rPh sb="11" eb="14">
      <t>トウキョウト</t>
    </rPh>
    <rPh sb="14" eb="18">
      <t>チヨダク</t>
    </rPh>
    <rPh sb="18" eb="21">
      <t>ミサキチョウ</t>
    </rPh>
    <rPh sb="28" eb="29">
      <t>オキ</t>
    </rPh>
    <rPh sb="29" eb="31">
      <t>デンキ</t>
    </rPh>
    <rPh sb="31" eb="33">
      <t>コウギョウ</t>
    </rPh>
    <rPh sb="37" eb="40">
      <t>トウキョウト</t>
    </rPh>
    <rPh sb="40" eb="42">
      <t>ミナトク</t>
    </rPh>
    <rPh sb="42" eb="44">
      <t>シバウラ</t>
    </rPh>
    <phoneticPr fontId="11"/>
  </si>
  <si>
    <t>予報作業支援システムサーバは、一般競争入札により平成２７年度に整備したものであり、今年度も継続して使用するため、借用（リース）及び保守契約を締結する必要がある。</t>
    <rPh sb="15" eb="21">
      <t>イッパンキョウソウニュウサツ</t>
    </rPh>
    <rPh sb="41" eb="44">
      <t>コンネンド</t>
    </rPh>
    <rPh sb="45" eb="47">
      <t>ケイゾク</t>
    </rPh>
    <rPh sb="49" eb="51">
      <t>シヨウ</t>
    </rPh>
    <rPh sb="56" eb="58">
      <t>シャクヨウ</t>
    </rPh>
    <rPh sb="63" eb="64">
      <t>オヨ</t>
    </rPh>
    <rPh sb="65" eb="67">
      <t>ホシュ</t>
    </rPh>
    <rPh sb="67" eb="69">
      <t>ケイヤク</t>
    </rPh>
    <rPh sb="70" eb="72">
      <t>テイケツ</t>
    </rPh>
    <rPh sb="74" eb="76">
      <t>ヒツヨウ</t>
    </rPh>
    <phoneticPr fontId="11"/>
  </si>
  <si>
    <t>突風等短時間予測システムのハードウェアの借用（リース）及び保守</t>
    <rPh sb="0" eb="2">
      <t>トップウ</t>
    </rPh>
    <rPh sb="2" eb="3">
      <t>トウ</t>
    </rPh>
    <rPh sb="3" eb="6">
      <t>タンジカン</t>
    </rPh>
    <rPh sb="6" eb="8">
      <t>ヨソク</t>
    </rPh>
    <rPh sb="20" eb="22">
      <t>シャクヨウ</t>
    </rPh>
    <rPh sb="27" eb="28">
      <t>オヨ</t>
    </rPh>
    <rPh sb="29" eb="31">
      <t>ホシュ</t>
    </rPh>
    <phoneticPr fontId="11"/>
  </si>
  <si>
    <t>（株）ＪＥＣＣ
東京都千代田区丸の内３－４－１
日本電気（株）
東京都港区芝５－７－１</t>
  </si>
  <si>
    <t>突風等短時間予測システムは、一般競争入札により平成２７年度に整備したものであり、今年度も継続して使用するため、借用（リース）及び保守契約を締結する必要がある。</t>
    <rPh sb="40" eb="43">
      <t>コンネンド</t>
    </rPh>
    <rPh sb="44" eb="46">
      <t>ケイゾク</t>
    </rPh>
    <rPh sb="48" eb="50">
      <t>シヨウ</t>
    </rPh>
    <rPh sb="55" eb="57">
      <t>シャクヨウ</t>
    </rPh>
    <rPh sb="62" eb="63">
      <t>オヨ</t>
    </rPh>
    <rPh sb="64" eb="66">
      <t>ホシュ</t>
    </rPh>
    <rPh sb="66" eb="68">
      <t>ケイヤク</t>
    </rPh>
    <rPh sb="69" eb="71">
      <t>テイケツ</t>
    </rPh>
    <rPh sb="73" eb="75">
      <t>ヒツヨウ</t>
    </rPh>
    <phoneticPr fontId="11"/>
  </si>
  <si>
    <t>軽油の購入</t>
  </si>
  <si>
    <t>リーフエナジー（株）
東京都港区三田３－４－１０</t>
  </si>
  <si>
    <t>当庁が調達する軽油は防衛省の受注業者が燃料調達に使用する輸送船を活用することが効率的、かつ、確実であるが、他者から購入した油の搭載が認められないため、当庁においても当該石油会社から調達する必要がある。</t>
  </si>
  <si>
    <t>気象庁庁舎移転に係るプロジェクトマネジメント業務</t>
    <rPh sb="0" eb="3">
      <t>キショウチョウ</t>
    </rPh>
    <rPh sb="3" eb="5">
      <t>チョウシャ</t>
    </rPh>
    <rPh sb="5" eb="7">
      <t>イテン</t>
    </rPh>
    <rPh sb="8" eb="9">
      <t>カカ</t>
    </rPh>
    <rPh sb="22" eb="24">
      <t>ギョウム</t>
    </rPh>
    <phoneticPr fontId="11"/>
  </si>
  <si>
    <t>支出負担行為担当官
気象庁総務部長　松本　勝利
気象庁
東京都千代田区大手町１－３－４</t>
  </si>
  <si>
    <t>三機工業（株）
東京都中央区明石町８－１</t>
    <rPh sb="8" eb="17">
      <t>トウキョウトチュウオウクアカシチョウ</t>
    </rPh>
    <phoneticPr fontId="11"/>
  </si>
  <si>
    <t>会計法２９条の３第４項及び予算決算会計令第１０２条の４第３号</t>
    <rPh sb="0" eb="3">
      <t>カイケイホウ</t>
    </rPh>
    <rPh sb="5" eb="6">
      <t>ジョウ</t>
    </rPh>
    <rPh sb="8" eb="9">
      <t>ダイ</t>
    </rPh>
    <rPh sb="10" eb="11">
      <t>コウ</t>
    </rPh>
    <rPh sb="11" eb="12">
      <t>オヨ</t>
    </rPh>
    <rPh sb="13" eb="15">
      <t>ヨサン</t>
    </rPh>
    <rPh sb="15" eb="17">
      <t>ケッサン</t>
    </rPh>
    <rPh sb="17" eb="19">
      <t>カイケイ</t>
    </rPh>
    <rPh sb="19" eb="20">
      <t>レイ</t>
    </rPh>
    <rPh sb="20" eb="21">
      <t>ダイ</t>
    </rPh>
    <rPh sb="24" eb="25">
      <t>ジョウ</t>
    </rPh>
    <rPh sb="27" eb="28">
      <t>ダイ</t>
    </rPh>
    <rPh sb="29" eb="30">
      <t>ゴウ</t>
    </rPh>
    <phoneticPr fontId="11"/>
  </si>
  <si>
    <t>気象庁庁舎移転に係るプロジェクトマネジメント業務は、移転を間近に控えた状態で短期間に行って行かなければならず、大規模な移転を円滑に進めるため、令和元年度に行った組織改編に伴う作業内容を熟知している三機工業株式会社と随意契約を締結するものである。</t>
    <rPh sb="0" eb="7">
      <t>キショウチョウチョウシャイテン</t>
    </rPh>
    <rPh sb="8" eb="9">
      <t>カカ</t>
    </rPh>
    <rPh sb="22" eb="24">
      <t>ギョウム</t>
    </rPh>
    <rPh sb="26" eb="28">
      <t>イテン</t>
    </rPh>
    <rPh sb="29" eb="31">
      <t>マヂカ</t>
    </rPh>
    <rPh sb="32" eb="33">
      <t>ヒカ</t>
    </rPh>
    <rPh sb="35" eb="37">
      <t>ジョウタイ</t>
    </rPh>
    <rPh sb="38" eb="41">
      <t>タンキカン</t>
    </rPh>
    <rPh sb="42" eb="43">
      <t>オコナ</t>
    </rPh>
    <rPh sb="45" eb="46">
      <t>イ</t>
    </rPh>
    <rPh sb="55" eb="58">
      <t>ダイキボ</t>
    </rPh>
    <rPh sb="59" eb="61">
      <t>イテン</t>
    </rPh>
    <rPh sb="62" eb="64">
      <t>エンカツ</t>
    </rPh>
    <rPh sb="65" eb="66">
      <t>スス</t>
    </rPh>
    <rPh sb="71" eb="73">
      <t>レイワ</t>
    </rPh>
    <rPh sb="73" eb="75">
      <t>ガンネン</t>
    </rPh>
    <rPh sb="75" eb="76">
      <t>ド</t>
    </rPh>
    <rPh sb="77" eb="78">
      <t>オコナ</t>
    </rPh>
    <rPh sb="80" eb="82">
      <t>ソシキ</t>
    </rPh>
    <rPh sb="82" eb="84">
      <t>カイヘン</t>
    </rPh>
    <rPh sb="85" eb="86">
      <t>トモナ</t>
    </rPh>
    <rPh sb="87" eb="89">
      <t>サギョウ</t>
    </rPh>
    <rPh sb="89" eb="91">
      <t>ナイヨウ</t>
    </rPh>
    <rPh sb="92" eb="94">
      <t>ジュクチ</t>
    </rPh>
    <rPh sb="107" eb="111">
      <t>ズイイケイヤク</t>
    </rPh>
    <rPh sb="112" eb="114">
      <t>テイケツ</t>
    </rPh>
    <phoneticPr fontId="11"/>
  </si>
  <si>
    <t>気象庁入退館管理システム等の運用支援・保守</t>
  </si>
  <si>
    <t>エヌ・ティ・ティ・コミュニケーションズ（株）
東京都千代田区大手町２－３－１</t>
    <rPh sb="30" eb="33">
      <t>オオテマチ</t>
    </rPh>
    <phoneticPr fontId="11"/>
  </si>
  <si>
    <t>会計法第２９条の３第４項及び予算決算及び会計令第１０２条の４第４号</t>
  </si>
  <si>
    <t>気象庁入退館管理システムは、平成27年度の一般競争入札に際し、運用期間中の保守及び運用支援等を条件とし契約締結したものであり、今年度についてもこれまでと同様の条件により契約し、本システムを継続的に使用する必要がある。</t>
  </si>
  <si>
    <t>潮位データ総合処理装置（大阪システム）の借用（リース）及び保守</t>
    <rPh sb="0" eb="2">
      <t>チョウイ</t>
    </rPh>
    <rPh sb="5" eb="7">
      <t>ソウゴウ</t>
    </rPh>
    <rPh sb="7" eb="9">
      <t>ショリ</t>
    </rPh>
    <rPh sb="9" eb="11">
      <t>ソウチ</t>
    </rPh>
    <rPh sb="12" eb="14">
      <t>オオサカ</t>
    </rPh>
    <phoneticPr fontId="11"/>
  </si>
  <si>
    <t>東京センチュリー（株）
東京都千代田区神田練塀町３
富士通（株）
東京都港区東新橋１－５－２</t>
    <rPh sb="0" eb="2">
      <t>トウキョウ</t>
    </rPh>
    <rPh sb="19" eb="21">
      <t>カンダ</t>
    </rPh>
    <rPh sb="21" eb="22">
      <t>ネリ</t>
    </rPh>
    <rPh sb="22" eb="23">
      <t>ヘイ</t>
    </rPh>
    <rPh sb="23" eb="24">
      <t>チョウ</t>
    </rPh>
    <phoneticPr fontId="11"/>
  </si>
  <si>
    <t>潮位データ総合処理装置（大阪システム）は、一般競争入札により平成２７年度に整備したものであり、今年度も継続して使用するため、借用（リース）及び保守契約を締結する必要がある。</t>
    <rPh sb="12" eb="14">
      <t>オオサカ</t>
    </rPh>
    <phoneticPr fontId="11"/>
  </si>
  <si>
    <t>予報作業支援システムの運用に係る業務処理ソフトウェア保守</t>
    <rPh sb="0" eb="6">
      <t>ヨホウサギョウシエン</t>
    </rPh>
    <rPh sb="11" eb="13">
      <t>ウンヨウ</t>
    </rPh>
    <rPh sb="14" eb="15">
      <t>カカ</t>
    </rPh>
    <rPh sb="16" eb="18">
      <t>ギョウム</t>
    </rPh>
    <rPh sb="18" eb="20">
      <t>ショリ</t>
    </rPh>
    <rPh sb="26" eb="28">
      <t>ホシュ</t>
    </rPh>
    <phoneticPr fontId="11"/>
  </si>
  <si>
    <t>沖電気工業（株）
東京都港区芝浦４－１０－１６</t>
    <rPh sb="0" eb="1">
      <t>オキ</t>
    </rPh>
    <rPh sb="1" eb="3">
      <t>デンキ</t>
    </rPh>
    <rPh sb="3" eb="5">
      <t>コウギョウ</t>
    </rPh>
    <rPh sb="9" eb="12">
      <t>トウキョウト</t>
    </rPh>
    <rPh sb="12" eb="14">
      <t>ミナトク</t>
    </rPh>
    <rPh sb="14" eb="16">
      <t>シバウラ</t>
    </rPh>
    <phoneticPr fontId="11"/>
  </si>
  <si>
    <t>予報作業支援システムの運用に係る業務処理ソフトウェアは、一般競争入札により平成２７年度に整備したものであり、今年度も継続して使用するため、保守契約を締結する必要がある。</t>
    <rPh sb="11" eb="13">
      <t>ウンヨウ</t>
    </rPh>
    <rPh sb="14" eb="15">
      <t>カカ</t>
    </rPh>
    <rPh sb="16" eb="20">
      <t>ギョウムショリ</t>
    </rPh>
    <rPh sb="28" eb="34">
      <t>イッパンキョウソウニュウサツ</t>
    </rPh>
    <rPh sb="54" eb="57">
      <t>コンネンド</t>
    </rPh>
    <rPh sb="58" eb="60">
      <t>ケイゾク</t>
    </rPh>
    <rPh sb="62" eb="64">
      <t>シヨウ</t>
    </rPh>
    <rPh sb="69" eb="71">
      <t>ホシュ</t>
    </rPh>
    <rPh sb="71" eb="73">
      <t>ケイヤク</t>
    </rPh>
    <rPh sb="74" eb="76">
      <t>テイケツ</t>
    </rPh>
    <rPh sb="78" eb="80">
      <t>ヒツヨウ</t>
    </rPh>
    <phoneticPr fontId="11"/>
  </si>
  <si>
    <t>気象情報伝送処理システム(西日本)の業務処理ソフトウェア保守</t>
    <rPh sb="13" eb="14">
      <t>ニシ</t>
    </rPh>
    <rPh sb="14" eb="16">
      <t>ニホン</t>
    </rPh>
    <phoneticPr fontId="11"/>
  </si>
  <si>
    <t>会計法第２９条の３第４項及び予決令１０２条の４第４号</t>
    <rPh sb="14" eb="15">
      <t>ヨ</t>
    </rPh>
    <rPh sb="15" eb="16">
      <t>ケツ</t>
    </rPh>
    <rPh sb="16" eb="17">
      <t>レイ</t>
    </rPh>
    <rPh sb="20" eb="21">
      <t>ジョウ</t>
    </rPh>
    <rPh sb="23" eb="24">
      <t>ダイ</t>
    </rPh>
    <rPh sb="25" eb="26">
      <t>ゴウ</t>
    </rPh>
    <phoneticPr fontId="11"/>
  </si>
  <si>
    <t>気象情報伝送処理システムは、一般競争入札により平成２６年度に整備したものであり、業務処理ソフトウェアの保守契約は令和３年３月２日までを予定している。</t>
    <rPh sb="56" eb="58">
      <t>レイワ</t>
    </rPh>
    <phoneticPr fontId="11"/>
  </si>
  <si>
    <t>潮位データ総合処理装置の借用（再リース）及び保守</t>
    <rPh sb="0" eb="2">
      <t>チョウイ</t>
    </rPh>
    <rPh sb="5" eb="7">
      <t>ソウゴウ</t>
    </rPh>
    <rPh sb="7" eb="9">
      <t>ショリ</t>
    </rPh>
    <rPh sb="9" eb="11">
      <t>ソウチ</t>
    </rPh>
    <rPh sb="15" eb="16">
      <t>サイ</t>
    </rPh>
    <phoneticPr fontId="11"/>
  </si>
  <si>
    <t>潮位データ総合処理装置は、一般競争入札により平成２５年度に整備したものであり、今年度も継続して使用するため、借用（再リース）及び保守契約を締結する必要がある。</t>
    <rPh sb="57" eb="58">
      <t>サイ</t>
    </rPh>
    <phoneticPr fontId="11"/>
  </si>
  <si>
    <t>特別警報変換配信システムの保守</t>
  </si>
  <si>
    <t>（株）ＮＴＴドコモ
東京都港区赤坂１－８－１</t>
  </si>
  <si>
    <t>特別警報変換配信システムは、一般競争入札により平成２７年度に整備したものである。引き続き現行契約と同様の契約内容により本システムの使用を継続するため保守契約を締結する必要がある。</t>
  </si>
  <si>
    <t>航空気象情報提供システムのハードウェア保守</t>
    <rPh sb="0" eb="2">
      <t>コウクウ</t>
    </rPh>
    <rPh sb="2" eb="4">
      <t>キショウ</t>
    </rPh>
    <rPh sb="4" eb="6">
      <t>ジョウホウ</t>
    </rPh>
    <rPh sb="6" eb="8">
      <t>テイキョウ</t>
    </rPh>
    <rPh sb="19" eb="21">
      <t>ホシュ</t>
    </rPh>
    <phoneticPr fontId="11"/>
  </si>
  <si>
    <t>航空気象情報提供システムのハードウェアは、一般競争入札により平成26年度に整備したものであり、今年度も継続して使用するため、保守契約を締結する必要がある。</t>
  </si>
  <si>
    <t>航空気象情報提供システムの業務処理ソフトウェア保守</t>
    <rPh sb="0" eb="2">
      <t>コウクウ</t>
    </rPh>
    <rPh sb="2" eb="4">
      <t>キショウ</t>
    </rPh>
    <rPh sb="4" eb="6">
      <t>ジョウホウ</t>
    </rPh>
    <rPh sb="6" eb="8">
      <t>テイキョウ</t>
    </rPh>
    <rPh sb="13" eb="15">
      <t>ギョウム</t>
    </rPh>
    <rPh sb="15" eb="17">
      <t>ショリ</t>
    </rPh>
    <rPh sb="23" eb="25">
      <t>ホシュ</t>
    </rPh>
    <phoneticPr fontId="11"/>
  </si>
  <si>
    <t>航空気象情報提供システムの業務処理ソフトウェアは、一般競争入札により平成26年度に整備したものであり、今年度も継続して使用するため、保守契約を締結する必要がある。</t>
  </si>
  <si>
    <t>気象情報伝送処理システムクライアント等の保守</t>
    <rPh sb="0" eb="2">
      <t>キショウ</t>
    </rPh>
    <rPh sb="2" eb="4">
      <t>ジョウホウ</t>
    </rPh>
    <rPh sb="4" eb="6">
      <t>デンソウ</t>
    </rPh>
    <rPh sb="6" eb="8">
      <t>ショリ</t>
    </rPh>
    <rPh sb="18" eb="19">
      <t>トウ</t>
    </rPh>
    <phoneticPr fontId="11"/>
  </si>
  <si>
    <t>日本コムシス（株）
東京都品川区東五反田２－１７－１</t>
    <rPh sb="13" eb="15">
      <t>シナガワ</t>
    </rPh>
    <rPh sb="16" eb="20">
      <t>ヒガシゴタンダ</t>
    </rPh>
    <phoneticPr fontId="11"/>
  </si>
  <si>
    <t>気象情報伝送処理システムクライアント等は、一般競争入札により令和元年度に整備したものであり、今年度も継続して使用するため、保守契約を締結する必要がある。</t>
    <rPh sb="0" eb="2">
      <t>キショウ</t>
    </rPh>
    <rPh sb="2" eb="4">
      <t>ジョウホウ</t>
    </rPh>
    <rPh sb="4" eb="6">
      <t>デンソウ</t>
    </rPh>
    <rPh sb="6" eb="8">
      <t>ショリ</t>
    </rPh>
    <rPh sb="18" eb="19">
      <t>トウ</t>
    </rPh>
    <rPh sb="30" eb="32">
      <t>レイワ</t>
    </rPh>
    <rPh sb="32" eb="33">
      <t>ガン</t>
    </rPh>
    <phoneticPr fontId="11"/>
  </si>
  <si>
    <t>東京コンピュータサービス（株）
東京都文京区本郷１－１８－６</t>
  </si>
  <si>
    <t>気象情報伝送処理システムクライアント等は、一般競争入札により平成３０年度に整備したものであり、今年度も継続して使用するため、保守契約を締結する必要がある。</t>
    <rPh sb="0" eb="2">
      <t>キショウ</t>
    </rPh>
    <rPh sb="2" eb="4">
      <t>ジョウホウ</t>
    </rPh>
    <rPh sb="4" eb="6">
      <t>デンソウ</t>
    </rPh>
    <rPh sb="6" eb="8">
      <t>ショリ</t>
    </rPh>
    <rPh sb="18" eb="19">
      <t>トウ</t>
    </rPh>
    <phoneticPr fontId="11"/>
  </si>
  <si>
    <t>気象情報伝送処理システムクライアント等は、一般競争入札により平成２９年度に整備したものであり、今年度も継続して使用するため、保守契約を締結する必要がある。</t>
    <rPh sb="0" eb="2">
      <t>キショウ</t>
    </rPh>
    <rPh sb="2" eb="4">
      <t>ジョウホウ</t>
    </rPh>
    <rPh sb="4" eb="6">
      <t>デンソウ</t>
    </rPh>
    <rPh sb="6" eb="8">
      <t>ショリ</t>
    </rPh>
    <rPh sb="18" eb="19">
      <t>トウ</t>
    </rPh>
    <phoneticPr fontId="11"/>
  </si>
  <si>
    <t>航空悪天気象情報作成システム保守</t>
    <rPh sb="0" eb="2">
      <t>コウクウ</t>
    </rPh>
    <rPh sb="2" eb="4">
      <t>アクテン</t>
    </rPh>
    <rPh sb="4" eb="6">
      <t>キショウ</t>
    </rPh>
    <rPh sb="6" eb="8">
      <t>ジョウホウ</t>
    </rPh>
    <rPh sb="8" eb="10">
      <t>サクセイ</t>
    </rPh>
    <rPh sb="14" eb="16">
      <t>ホシュ</t>
    </rPh>
    <phoneticPr fontId="11"/>
  </si>
  <si>
    <t>航空悪天気象情報作成システムは、一般競争入札により平成２９年度に整備したものであり、今年度も継続して使用するため、保守契約を締結する必要がある。</t>
    <rPh sb="0" eb="2">
      <t>コウクウ</t>
    </rPh>
    <rPh sb="2" eb="4">
      <t>アクテン</t>
    </rPh>
    <rPh sb="4" eb="6">
      <t>キショウ</t>
    </rPh>
    <rPh sb="6" eb="8">
      <t>ジョウホウ</t>
    </rPh>
    <rPh sb="8" eb="10">
      <t>サクセイ</t>
    </rPh>
    <phoneticPr fontId="11"/>
  </si>
  <si>
    <t>海洋情報処理装置の借用（リース）及び保守</t>
    <rPh sb="0" eb="2">
      <t>カイヨウ</t>
    </rPh>
    <rPh sb="2" eb="4">
      <t>ジョウホウ</t>
    </rPh>
    <rPh sb="4" eb="6">
      <t>ショリ</t>
    </rPh>
    <rPh sb="6" eb="8">
      <t>ソウチ</t>
    </rPh>
    <rPh sb="9" eb="11">
      <t>シャクヨウ</t>
    </rPh>
    <rPh sb="16" eb="17">
      <t>オヨ</t>
    </rPh>
    <rPh sb="18" eb="20">
      <t>ホシュ</t>
    </rPh>
    <phoneticPr fontId="11"/>
  </si>
  <si>
    <t>日立キャピタル（株）
東京都港区西新橋１－３－１
日鉄ソリューションズ（株）
東京都中央区新川２－２０－１５</t>
    <rPh sb="0" eb="2">
      <t>ヒタチ</t>
    </rPh>
    <rPh sb="14" eb="15">
      <t>ミナト</t>
    </rPh>
    <rPh sb="16" eb="19">
      <t>ニシシンバシ</t>
    </rPh>
    <rPh sb="42" eb="44">
      <t>チュウオウ</t>
    </rPh>
    <rPh sb="45" eb="47">
      <t>シンカワ</t>
    </rPh>
    <phoneticPr fontId="11"/>
  </si>
  <si>
    <t>海洋情報処理装置は、一般競争入札により平成２６年度に整備したものであり、今年度も継続して使用するため、借用（リース）及び保守契約を締結する必要がある。</t>
  </si>
  <si>
    <t>空港用気象実況画像取得装置保守</t>
  </si>
  <si>
    <t>西菱電機（株）
東京都港区芝大門１－１－３０</t>
    <rPh sb="0" eb="1">
      <t>セイ</t>
    </rPh>
    <rPh sb="1" eb="2">
      <t>リョウ</t>
    </rPh>
    <rPh sb="2" eb="4">
      <t>デンキ</t>
    </rPh>
    <rPh sb="8" eb="11">
      <t>トウキョウト</t>
    </rPh>
    <rPh sb="11" eb="13">
      <t>ミナトク</t>
    </rPh>
    <rPh sb="13" eb="16">
      <t>シバダイモン</t>
    </rPh>
    <phoneticPr fontId="11"/>
  </si>
  <si>
    <t>空港用気象実況画像取得装置は、一般競争入札により平成27年度に整備したものであり、今年度も継続して使用するため、保守契約を締結する必要がある。</t>
    <rPh sb="15" eb="17">
      <t>イッパン</t>
    </rPh>
    <rPh sb="17" eb="19">
      <t>キョウソウ</t>
    </rPh>
    <rPh sb="19" eb="21">
      <t>ニュウサツ</t>
    </rPh>
    <rPh sb="31" eb="33">
      <t>セイビ</t>
    </rPh>
    <phoneticPr fontId="11"/>
  </si>
  <si>
    <t>空港用気象実況画像取得装置は、一般競争入札により平成26年度に整備したものであり、今年度も継続して使用するため、保守契約を締結する必要がある。</t>
    <rPh sb="15" eb="17">
      <t>イッパン</t>
    </rPh>
    <rPh sb="17" eb="19">
      <t>キョウソウ</t>
    </rPh>
    <rPh sb="19" eb="21">
      <t>ニュウサツ</t>
    </rPh>
    <rPh sb="31" eb="33">
      <t>セイビ</t>
    </rPh>
    <phoneticPr fontId="11"/>
  </si>
  <si>
    <t>プロトコルコンバータの保守</t>
  </si>
  <si>
    <t>プロトコルコンバータは、一般競争入札により平成３０年度に整備したものであり、今年度も継続して使用するため、保守契約を締結する必要がある。</t>
  </si>
  <si>
    <t>地域気象観測システム（通信処理装置）監視部の借用（リース）及び保守</t>
    <rPh sb="11" eb="13">
      <t>ツウシン</t>
    </rPh>
    <rPh sb="13" eb="15">
      <t>ショリ</t>
    </rPh>
    <rPh sb="15" eb="17">
      <t>ソウチ</t>
    </rPh>
    <rPh sb="18" eb="20">
      <t>カンシ</t>
    </rPh>
    <rPh sb="20" eb="21">
      <t>ブ</t>
    </rPh>
    <rPh sb="22" eb="24">
      <t>シャクヨウ</t>
    </rPh>
    <rPh sb="29" eb="30">
      <t>オヨ</t>
    </rPh>
    <rPh sb="31" eb="33">
      <t>ホシュ</t>
    </rPh>
    <phoneticPr fontId="11"/>
  </si>
  <si>
    <t>本装置は平成２５年度に整備したものであり、今年度も継続して使用するため、借用（リース）及び保守契約を締結する必要がある。</t>
    <rPh sb="0" eb="1">
      <t>ホン</t>
    </rPh>
    <rPh sb="1" eb="3">
      <t>ソウチ</t>
    </rPh>
    <phoneticPr fontId="11"/>
  </si>
  <si>
    <t>予報作業支援システム用クライアントの借用（リース）及び保守</t>
    <rPh sb="0" eb="6">
      <t>ヨホウサギョウシエン</t>
    </rPh>
    <rPh sb="10" eb="11">
      <t>ヨウ</t>
    </rPh>
    <rPh sb="18" eb="20">
      <t>シャクヨウ</t>
    </rPh>
    <rPh sb="25" eb="26">
      <t>オヨ</t>
    </rPh>
    <rPh sb="27" eb="29">
      <t>ホシュ</t>
    </rPh>
    <phoneticPr fontId="11"/>
  </si>
  <si>
    <t>（株）日立システムズ
東京都品川区大崎１－２－１
日立キャピタル（株）
東京都港区西新橋１－３－１</t>
    <rPh sb="3" eb="5">
      <t>ヒタチ</t>
    </rPh>
    <rPh sb="11" eb="14">
      <t>トウキョウト</t>
    </rPh>
    <rPh sb="14" eb="17">
      <t>シナガワク</t>
    </rPh>
    <rPh sb="17" eb="19">
      <t>オオサキ</t>
    </rPh>
    <phoneticPr fontId="11"/>
  </si>
  <si>
    <t>天気図解析システム（業務処理ソフトウェア）保守</t>
  </si>
  <si>
    <t>三菱スペース・ソフトウェア（株）
茨城県つくば市竹園１－６－１</t>
  </si>
  <si>
    <t>天気図解析システムは、一般競争入札により平成２３年度に整備したものであり、本システムの業務処理ソフトウェアを今年度も継続して使用するため、保守契約を締結する必要がある。</t>
  </si>
  <si>
    <t>地域地震情報センターデータ処理システム（ＲＥＤＣ）のハードウェア等の保守</t>
  </si>
  <si>
    <t>本件は、平成27年度の一般競争入札に際し、運用期間中の保守を条件とし契約締結したものであり、今年度についてもこれまでと同様の条件により契約し、本システムを継続的に使用する必要がある。</t>
  </si>
  <si>
    <t>火山灰情報提供システムの業務処理ソフトウェア保守</t>
  </si>
  <si>
    <t>火山灰情報提供システムは、一般競争入札により平成２６年度に整備したものであり、日本電気株式会社と業務処理ソフトウェアの保守契約（現行契約期間は平成２７年３月２日～平成３１年３月３１日まで。予定期間は令和３年３月１９日まで。）を締結している。
引き続き現行契約と同様の契約内容により本保守を継続するため、日本電気株式会社と随意契約を締結するものである。</t>
  </si>
  <si>
    <t>火山灰情報提供システム及び業務処理ソフトウェア（航空路火山灰情報関連）の保守</t>
  </si>
  <si>
    <t>火山灰情報提供システムを利用して的確かつ安定した航空路火山灰情報の発表を行うためには、通信機能及びシステムの稼働状況や異常を監視するシステム監視機能等について、降灰予報側の機能と連携しなければならないことから火山灰情報提供システムの業務処理ソフトウェア保守を降灰予報と航空路火山灰情報に分割せず、一括して実施する必要がある。</t>
  </si>
  <si>
    <t>地域地震情報センターデータ処理システム（ＲＥＤＣ）の業務処理ソフトウェア保守及び運用支援</t>
  </si>
  <si>
    <t>本件は、平成２７年度の一般競争入札に際し、運用期間中の保守を条件とし契約締結したものであり、今年度についてもこれまでと同様の条件により契約し、本システムを継続的に使用する必要がある。</t>
  </si>
  <si>
    <t>地震波形データ収集・配信装置の保守</t>
    <rPh sb="0" eb="2">
      <t>ジシン</t>
    </rPh>
    <rPh sb="2" eb="4">
      <t>ハケイ</t>
    </rPh>
    <rPh sb="7" eb="9">
      <t>シュウシュウ</t>
    </rPh>
    <rPh sb="10" eb="12">
      <t>ハイシン</t>
    </rPh>
    <rPh sb="12" eb="14">
      <t>ソウチ</t>
    </rPh>
    <rPh sb="15" eb="17">
      <t>ホシュ</t>
    </rPh>
    <phoneticPr fontId="11"/>
  </si>
  <si>
    <t>明星電気（株）
東京都江東区豊洲３－１－１</t>
  </si>
  <si>
    <t>地震波形データ収集・配信装置は、明星電気株式会社が製作したものであり、一般競争入札により明星電気株式会社と保守契約（現行契約期間は平成２７年１０月２１日～令和２年３月３１日まで。予定期間は令和４年２月２８日まで。）を締結している。引き続き現行契約と同様の契約内容により本装置の使用を継続するため、明星電気株式会社と随意契約を締結するものである。</t>
    <rPh sb="16" eb="18">
      <t>メイセイ</t>
    </rPh>
    <rPh sb="18" eb="20">
      <t>デンキ</t>
    </rPh>
    <rPh sb="25" eb="27">
      <t>セイサク</t>
    </rPh>
    <rPh sb="53" eb="55">
      <t>ホシュ</t>
    </rPh>
    <rPh sb="55" eb="57">
      <t>ケイヤク</t>
    </rPh>
    <rPh sb="77" eb="79">
      <t>レイワ</t>
    </rPh>
    <rPh sb="135" eb="137">
      <t>ソウチ</t>
    </rPh>
    <rPh sb="138" eb="140">
      <t>シヨウ</t>
    </rPh>
    <phoneticPr fontId="11"/>
  </si>
  <si>
    <t>気象大学校教育用電子計算機システム等の借用（リース）・保守</t>
  </si>
  <si>
    <t xml:space="preserve">東日本電信電話（株）
千葉県千葉市美浜区中瀬１－３
NTTファイナンス（株）
東京都港区芝浦１－２－１
</t>
    <rPh sb="0" eb="1">
      <t>ヒガシ</t>
    </rPh>
    <rPh sb="1" eb="3">
      <t>ニホン</t>
    </rPh>
    <rPh sb="3" eb="5">
      <t>デンシン</t>
    </rPh>
    <rPh sb="5" eb="7">
      <t>デンワ</t>
    </rPh>
    <rPh sb="11" eb="14">
      <t>チバケン</t>
    </rPh>
    <rPh sb="14" eb="17">
      <t>チバシ</t>
    </rPh>
    <rPh sb="17" eb="20">
      <t>ミハマク</t>
    </rPh>
    <rPh sb="20" eb="22">
      <t>ナカゼ</t>
    </rPh>
    <rPh sb="39" eb="42">
      <t>トウキョウト</t>
    </rPh>
    <rPh sb="42" eb="44">
      <t>ミナトク</t>
    </rPh>
    <rPh sb="44" eb="46">
      <t>シバウラ</t>
    </rPh>
    <phoneticPr fontId="11"/>
  </si>
  <si>
    <t>ネットワークを含めた情報処理システムの利用技術や数値計算等に関する教育研修及び教官や学生の研究に質するため、平成27年に整備した気象大学校教育用電子計算機システム等を引き続き借用（リース）し、リース期間に亘り保守を行うことを目的とするため。</t>
    <rPh sb="7" eb="8">
      <t>フク</t>
    </rPh>
    <rPh sb="10" eb="12">
      <t>ジョウホウ</t>
    </rPh>
    <rPh sb="12" eb="14">
      <t>ショリ</t>
    </rPh>
    <rPh sb="19" eb="21">
      <t>リヨウ</t>
    </rPh>
    <rPh sb="21" eb="23">
      <t>ギジュツ</t>
    </rPh>
    <rPh sb="24" eb="26">
      <t>スウチ</t>
    </rPh>
    <rPh sb="26" eb="28">
      <t>ケイサン</t>
    </rPh>
    <rPh sb="28" eb="29">
      <t>トウ</t>
    </rPh>
    <rPh sb="30" eb="31">
      <t>カン</t>
    </rPh>
    <rPh sb="33" eb="35">
      <t>キョウイク</t>
    </rPh>
    <rPh sb="35" eb="37">
      <t>ケンシュウ</t>
    </rPh>
    <rPh sb="37" eb="38">
      <t>オヨ</t>
    </rPh>
    <rPh sb="39" eb="41">
      <t>キョウカン</t>
    </rPh>
    <rPh sb="42" eb="44">
      <t>ガクセイ</t>
    </rPh>
    <rPh sb="45" eb="47">
      <t>ケンキュウ</t>
    </rPh>
    <rPh sb="48" eb="49">
      <t>シツ</t>
    </rPh>
    <rPh sb="54" eb="56">
      <t>ヘイセイ</t>
    </rPh>
    <rPh sb="58" eb="59">
      <t>ネン</t>
    </rPh>
    <rPh sb="60" eb="62">
      <t>セイビ</t>
    </rPh>
    <rPh sb="64" eb="69">
      <t>キショウダイガッコウ</t>
    </rPh>
    <rPh sb="69" eb="72">
      <t>キョウイクヨウ</t>
    </rPh>
    <rPh sb="72" eb="77">
      <t>デンシケイサンキ</t>
    </rPh>
    <rPh sb="81" eb="82">
      <t>トウ</t>
    </rPh>
    <rPh sb="83" eb="84">
      <t>ヒ</t>
    </rPh>
    <rPh sb="85" eb="86">
      <t>ツヅ</t>
    </rPh>
    <rPh sb="87" eb="89">
      <t>シャクヨウ</t>
    </rPh>
    <rPh sb="99" eb="101">
      <t>キカン</t>
    </rPh>
    <rPh sb="102" eb="103">
      <t>ワタリ</t>
    </rPh>
    <rPh sb="104" eb="106">
      <t>ホシュ</t>
    </rPh>
    <rPh sb="107" eb="108">
      <t>オコナ</t>
    </rPh>
    <rPh sb="112" eb="114">
      <t>モクテキ</t>
    </rPh>
    <phoneticPr fontId="11"/>
  </si>
  <si>
    <t>人事事務システムのソフトウェアサポート及び運用支援</t>
    <rPh sb="19" eb="20">
      <t>オヨ</t>
    </rPh>
    <rPh sb="21" eb="23">
      <t>ウンヨウ</t>
    </rPh>
    <rPh sb="23" eb="25">
      <t>シエン</t>
    </rPh>
    <phoneticPr fontId="11"/>
  </si>
  <si>
    <t>（株）ＴＳＳソフトウェア
広島県広島市南区出汐２－３－１９</t>
  </si>
  <si>
    <t>会計法第２９条の３第４項及び予算決算及び会計令第１０２条の４第３号</t>
  </si>
  <si>
    <t>人事事務システムは、株式会社ＴＳＳソフトウェアが開発したものであり、システムの運用を行うには、技術的仕様等システム全般に精通した製作業者に行わせる必要があることから、本システムを開発した株式会社ＴＳＳソフトウェアと随意契約を締結するものである。</t>
    <rPh sb="0" eb="2">
      <t>ジンジ</t>
    </rPh>
    <phoneticPr fontId="11"/>
  </si>
  <si>
    <t>会計事務システムのソフトウェアサポート及び運用支援</t>
    <rPh sb="0" eb="2">
      <t>カイケイ</t>
    </rPh>
    <rPh sb="19" eb="20">
      <t>オヨ</t>
    </rPh>
    <rPh sb="21" eb="23">
      <t>ウンヨウ</t>
    </rPh>
    <rPh sb="23" eb="25">
      <t>シエン</t>
    </rPh>
    <phoneticPr fontId="11"/>
  </si>
  <si>
    <t>会計事務システムは、株式会社ＴＳＳソフトウェアが開発したものであり、システムの運用を行うには、技術的仕様等システム全般に精通した製作業者に行わせる必要があることから、本システムを開発した株式会社ＴＳＳソフトウェアと随意契約を締結するものである。</t>
    <rPh sb="0" eb="2">
      <t>カイケイ</t>
    </rPh>
    <phoneticPr fontId="11"/>
  </si>
  <si>
    <t>気象庁光ファイバネットワーク基盤運用支援及び保守作業</t>
  </si>
  <si>
    <t>気象庁光ファイバネットワーク基盤は、平成２９年度の一般競争入札に際し、使用期間中の保守等を条件とし、日本コムシス株式会社と契約を締結したものである。</t>
  </si>
  <si>
    <t>JMA-04型有線ロボット気象計用電源装置借用（再リース）</t>
    <rPh sb="6" eb="7">
      <t>ガタ</t>
    </rPh>
    <rPh sb="7" eb="9">
      <t>ユウセン</t>
    </rPh>
    <rPh sb="13" eb="15">
      <t>キショウ</t>
    </rPh>
    <rPh sb="15" eb="16">
      <t>ケイ</t>
    </rPh>
    <rPh sb="16" eb="17">
      <t>ヨウ</t>
    </rPh>
    <rPh sb="17" eb="19">
      <t>デンゲン</t>
    </rPh>
    <rPh sb="19" eb="21">
      <t>ソウチ</t>
    </rPh>
    <rPh sb="21" eb="23">
      <t>シャクヨウ</t>
    </rPh>
    <rPh sb="24" eb="25">
      <t>サイ</t>
    </rPh>
    <phoneticPr fontId="11"/>
  </si>
  <si>
    <t>日立キャピタル（株）
東京都港区西新橋１－３－１</t>
    <rPh sb="0" eb="2">
      <t>ヒタチ</t>
    </rPh>
    <rPh sb="14" eb="15">
      <t>ミナト</t>
    </rPh>
    <rPh sb="16" eb="19">
      <t>ニシシンバシ</t>
    </rPh>
    <phoneticPr fontId="11"/>
  </si>
  <si>
    <t>本装置は04型気象計と連動させるため観測所通信機器等に電源を供給する装置で、当該業務安定的かつ継続的に実施するためには、標記業者から引き続き借用する必要がある。</t>
    <rPh sb="0" eb="1">
      <t>ホン</t>
    </rPh>
    <rPh sb="1" eb="3">
      <t>ソウチ</t>
    </rPh>
    <rPh sb="6" eb="7">
      <t>ガタ</t>
    </rPh>
    <rPh sb="7" eb="9">
      <t>キショウ</t>
    </rPh>
    <rPh sb="9" eb="10">
      <t>ケイ</t>
    </rPh>
    <rPh sb="11" eb="13">
      <t>レンドウ</t>
    </rPh>
    <rPh sb="18" eb="20">
      <t>カンソク</t>
    </rPh>
    <rPh sb="20" eb="21">
      <t>ショ</t>
    </rPh>
    <rPh sb="21" eb="23">
      <t>ツウシン</t>
    </rPh>
    <rPh sb="23" eb="25">
      <t>キキ</t>
    </rPh>
    <rPh sb="25" eb="26">
      <t>トウ</t>
    </rPh>
    <rPh sb="27" eb="29">
      <t>デンゲン</t>
    </rPh>
    <rPh sb="30" eb="32">
      <t>キョウキュウ</t>
    </rPh>
    <rPh sb="34" eb="36">
      <t>ソウチ</t>
    </rPh>
    <rPh sb="38" eb="40">
      <t>トウガイ</t>
    </rPh>
    <rPh sb="40" eb="42">
      <t>ギョウム</t>
    </rPh>
    <rPh sb="42" eb="45">
      <t>アンテイテキ</t>
    </rPh>
    <rPh sb="47" eb="50">
      <t>ケイゾクテキ</t>
    </rPh>
    <rPh sb="51" eb="53">
      <t>ジッシ</t>
    </rPh>
    <rPh sb="60" eb="62">
      <t>ヒョウキ</t>
    </rPh>
    <rPh sb="62" eb="64">
      <t>ギョウシャ</t>
    </rPh>
    <rPh sb="66" eb="67">
      <t>ヒ</t>
    </rPh>
    <rPh sb="68" eb="69">
      <t>ツヅ</t>
    </rPh>
    <rPh sb="70" eb="72">
      <t>シャクヨウ</t>
    </rPh>
    <rPh sb="74" eb="76">
      <t>ヒツヨウ</t>
    </rPh>
    <phoneticPr fontId="11"/>
  </si>
  <si>
    <t>国土交通省行政情報基盤システム用通信回線の移設</t>
    <rPh sb="0" eb="11">
      <t>コクドコウツウショウギョウセイジョウホウキバン</t>
    </rPh>
    <rPh sb="15" eb="16">
      <t>ヨウ</t>
    </rPh>
    <rPh sb="16" eb="20">
      <t>ツウシンカイセン</t>
    </rPh>
    <rPh sb="21" eb="23">
      <t>イセツ</t>
    </rPh>
    <phoneticPr fontId="11"/>
  </si>
  <si>
    <t>気象庁庁舎の移転に伴い、国土交通省行政情報基盤システム用通信回線（本省―気象庁間）の引込経路変更、引直し工事、通信機器の設定変更を行う為のものである。
国土交通省行政情報基盤システム用通信回線は「富士通株式会社」と国土交通省の契約により提供を受けているものであり、同社以外に回線の工事、設定変更を行うことはできない。</t>
    <rPh sb="0" eb="3">
      <t>キショウチョウ</t>
    </rPh>
    <rPh sb="3" eb="5">
      <t>チョウシャ</t>
    </rPh>
    <rPh sb="6" eb="8">
      <t>イテン</t>
    </rPh>
    <rPh sb="9" eb="10">
      <t>トモナ</t>
    </rPh>
    <rPh sb="12" eb="23">
      <t>コクドコウツウショウギョウセイジョウホウキバン</t>
    </rPh>
    <rPh sb="27" eb="28">
      <t>ヨウ</t>
    </rPh>
    <rPh sb="28" eb="30">
      <t>ツウシン</t>
    </rPh>
    <rPh sb="30" eb="32">
      <t>カイセン</t>
    </rPh>
    <rPh sb="33" eb="35">
      <t>ホンショウ</t>
    </rPh>
    <rPh sb="36" eb="39">
      <t>キショウチョウ</t>
    </rPh>
    <rPh sb="39" eb="40">
      <t>カン</t>
    </rPh>
    <rPh sb="42" eb="44">
      <t>ヒキコミ</t>
    </rPh>
    <rPh sb="44" eb="46">
      <t>ケイロ</t>
    </rPh>
    <rPh sb="46" eb="48">
      <t>ヘンコウ</t>
    </rPh>
    <rPh sb="49" eb="50">
      <t>ヒ</t>
    </rPh>
    <rPh sb="50" eb="51">
      <t>ナオ</t>
    </rPh>
    <rPh sb="52" eb="54">
      <t>コウジ</t>
    </rPh>
    <rPh sb="55" eb="57">
      <t>ツウシン</t>
    </rPh>
    <rPh sb="57" eb="59">
      <t>キキ</t>
    </rPh>
    <rPh sb="60" eb="62">
      <t>セッテイ</t>
    </rPh>
    <rPh sb="62" eb="64">
      <t>ヘンコウ</t>
    </rPh>
    <rPh sb="65" eb="66">
      <t>オコナ</t>
    </rPh>
    <rPh sb="67" eb="68">
      <t>タメ</t>
    </rPh>
    <rPh sb="76" eb="87">
      <t>コクドコウツウショウギョウセイジョウホウキバン</t>
    </rPh>
    <rPh sb="91" eb="96">
      <t>ヨウツウシンカイセン</t>
    </rPh>
    <rPh sb="98" eb="101">
      <t>フジツウ</t>
    </rPh>
    <rPh sb="107" eb="109">
      <t>コクド</t>
    </rPh>
    <rPh sb="109" eb="112">
      <t>コウツウショウ</t>
    </rPh>
    <rPh sb="113" eb="115">
      <t>ケイヤク</t>
    </rPh>
    <rPh sb="118" eb="120">
      <t>テイキョウ</t>
    </rPh>
    <rPh sb="121" eb="122">
      <t>ウ</t>
    </rPh>
    <rPh sb="132" eb="134">
      <t>ドウシャ</t>
    </rPh>
    <rPh sb="134" eb="136">
      <t>イガイ</t>
    </rPh>
    <rPh sb="137" eb="139">
      <t>カイセン</t>
    </rPh>
    <rPh sb="140" eb="142">
      <t>コウジ</t>
    </rPh>
    <rPh sb="143" eb="145">
      <t>セッテイ</t>
    </rPh>
    <rPh sb="145" eb="147">
      <t>ヘンコウ</t>
    </rPh>
    <rPh sb="148" eb="149">
      <t>オコナ</t>
    </rPh>
    <phoneticPr fontId="11"/>
  </si>
  <si>
    <t>気象ビジネス推進コンソーシアム総会・気象ビジネスフォーラムに係る会場借用</t>
  </si>
  <si>
    <t>（国）一橋大学
東京都千代田区一ツ橋２－１－２</t>
    <rPh sb="1" eb="2">
      <t>クニ</t>
    </rPh>
    <rPh sb="3" eb="5">
      <t>ヒトツバシ</t>
    </rPh>
    <rPh sb="5" eb="7">
      <t>ダイガク</t>
    </rPh>
    <rPh sb="11" eb="14">
      <t>チヨダ</t>
    </rPh>
    <rPh sb="15" eb="16">
      <t>ヒト</t>
    </rPh>
    <rPh sb="17" eb="18">
      <t>バシ</t>
    </rPh>
    <phoneticPr fontId="11"/>
  </si>
  <si>
    <t>気象ビジネス推進コンソーシアム総会」及び「気象ビジネスフォーラム」を実施するに当たり、実施予定日に仕様を満たす部屋が全て予約可能で、駅からのアクセス等が良い効果的・効率的な会場を考慮すると当業者と契約締結する必要がある。</t>
  </si>
  <si>
    <t>マジックコネクトの購入及びリモートアクセスサービスの提供</t>
    <rPh sb="9" eb="11">
      <t>コウニュウ</t>
    </rPh>
    <rPh sb="11" eb="12">
      <t>オヨ</t>
    </rPh>
    <rPh sb="26" eb="28">
      <t>テイキョウ</t>
    </rPh>
    <phoneticPr fontId="11"/>
  </si>
  <si>
    <t>（株）ＮＴＴテクノクロス
東京都港区芝浦３－４－１</t>
    <rPh sb="0" eb="3">
      <t>カブ</t>
    </rPh>
    <rPh sb="13" eb="16">
      <t>トウキョウト</t>
    </rPh>
    <rPh sb="16" eb="18">
      <t>ミナトク</t>
    </rPh>
    <rPh sb="18" eb="20">
      <t>シバウラ</t>
    </rPh>
    <phoneticPr fontId="11"/>
  </si>
  <si>
    <t>マジックコネクトは情報セキュリティ要件の満足することを確認している唯一のリモートアクセスサービスであり、本製品を開発した株式会社ＮＴＴテクノクロスから調達する必要がある。</t>
    <rPh sb="9" eb="11">
      <t>ジョウホウ</t>
    </rPh>
    <rPh sb="17" eb="19">
      <t>ヨウケン</t>
    </rPh>
    <rPh sb="20" eb="22">
      <t>マンゾク</t>
    </rPh>
    <rPh sb="27" eb="29">
      <t>カクニン</t>
    </rPh>
    <rPh sb="33" eb="35">
      <t>ユイイツ</t>
    </rPh>
    <rPh sb="52" eb="55">
      <t>ホンセイヒン</t>
    </rPh>
    <rPh sb="56" eb="58">
      <t>カイハツ</t>
    </rPh>
    <rPh sb="60" eb="62">
      <t>カブシキ</t>
    </rPh>
    <rPh sb="62" eb="64">
      <t>カイシャ</t>
    </rPh>
    <rPh sb="75" eb="77">
      <t>チョウタツ</t>
    </rPh>
    <rPh sb="79" eb="81">
      <t>ヒツヨウ</t>
    </rPh>
    <phoneticPr fontId="11"/>
  </si>
  <si>
    <t>啓風丸定期検査修理追加修理</t>
  </si>
  <si>
    <t>東北ドック鉄工（株）
宮城県塩釜市北浜４－１４－１</t>
    <rPh sb="7" eb="10">
      <t>カブ</t>
    </rPh>
    <phoneticPr fontId="11"/>
  </si>
  <si>
    <t>会計法２９条の３第４項及び予算決算及び会計令第１０２条の４第４号</t>
  </si>
  <si>
    <t>啓風丸定期検査修理の履行中に見つかった本検査に関連する修理をする必要がある。</t>
    <rPh sb="0" eb="1">
      <t>ケイ</t>
    </rPh>
    <rPh sb="3" eb="5">
      <t>テイキ</t>
    </rPh>
    <rPh sb="5" eb="7">
      <t>ケンサ</t>
    </rPh>
    <rPh sb="7" eb="9">
      <t>シュウリ</t>
    </rPh>
    <rPh sb="20" eb="22">
      <t>ケンサ</t>
    </rPh>
    <rPh sb="32" eb="34">
      <t>ヒツヨウ</t>
    </rPh>
    <phoneticPr fontId="11"/>
  </si>
  <si>
    <t>凌風丸第二種及び第三種中間検査修理追加修理</t>
  </si>
  <si>
    <t>サノヤス造船（株）
大阪府大阪市西成区南津守５－１３－３７</t>
    <rPh sb="6" eb="9">
      <t>カブ</t>
    </rPh>
    <phoneticPr fontId="11"/>
  </si>
  <si>
    <t>凌風丸第二種及び第三種中間検査修理の履行中に見つかった本工事に関連する修理する必要がある。</t>
    <rPh sb="39" eb="41">
      <t>ヒツヨウ</t>
    </rPh>
    <phoneticPr fontId="11"/>
  </si>
  <si>
    <t>気象情報伝送処理システム(西日本)のハードウェアの借用(再リース)及び保守</t>
  </si>
  <si>
    <t>（株）ＪＥＣＣ
東京都千代田区丸の内３－４－１
富士通（株）
東京都港区東新橋１－５－２</t>
    <rPh sb="0" eb="3">
      <t>カブ</t>
    </rPh>
    <rPh sb="27" eb="30">
      <t>カブ</t>
    </rPh>
    <phoneticPr fontId="11"/>
  </si>
  <si>
    <t>気象情報伝送処理システム(西日本)のハードウェアは、一般競争入札により平成２６年度に整備したものであり、継続して使用するため、借用（再リース）及び保守契約を締結する必要がある。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</si>
</sst>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4"/>
      <name val="MS UI Gothic"/>
      <family val="3"/>
    </font>
    <font>
      <sz val="12"/>
      <name val="MS UI Gothic"/>
      <family val="3"/>
      <charset val="128"/>
    </font>
    <font>
      <sz val="14"/>
      <name val="MS UI Gothic"/>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7"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protection locked="0"/>
    </xf>
    <xf numFmtId="0" fontId="13" fillId="0" borderId="8" xfId="0" applyFont="1" applyFill="1" applyBorder="1" applyAlignment="1" applyProtection="1">
      <alignment horizontal="left" vertical="top" wrapText="1"/>
      <protection locked="0"/>
    </xf>
    <xf numFmtId="177" fontId="13" fillId="0" borderId="8" xfId="0" applyNumberFormat="1" applyFont="1" applyFill="1" applyBorder="1" applyAlignment="1" applyProtection="1">
      <alignment horizontal="center" vertical="center" shrinkToFit="1"/>
      <protection locked="0"/>
    </xf>
    <xf numFmtId="38" fontId="14" fillId="0" borderId="8" xfId="2" applyFont="1" applyFill="1" applyBorder="1" applyAlignment="1" applyProtection="1">
      <alignment horizontal="right" vertical="center"/>
      <protection locked="0"/>
    </xf>
    <xf numFmtId="10" fontId="14" fillId="0" borderId="8" xfId="3" applyNumberFormat="1"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7" xfId="0" applyFont="1" applyFill="1" applyBorder="1" applyAlignment="1" applyProtection="1">
      <alignment horizontal="left" vertical="top" wrapText="1"/>
      <protection locked="0"/>
    </xf>
    <xf numFmtId="177" fontId="13"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protection locked="0"/>
    </xf>
    <xf numFmtId="10" fontId="14" fillId="0" borderId="7" xfId="3" applyNumberFormat="1"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9" xfId="0" applyFont="1" applyFill="1" applyBorder="1" applyAlignment="1" applyProtection="1">
      <alignment horizontal="left" vertical="top" wrapText="1"/>
      <protection locked="0"/>
    </xf>
    <xf numFmtId="177" fontId="13" fillId="0" borderId="9" xfId="0" applyNumberFormat="1" applyFont="1" applyFill="1" applyBorder="1" applyAlignment="1" applyProtection="1">
      <alignment horizontal="center" vertical="center" shrinkToFit="1"/>
      <protection locked="0"/>
    </xf>
    <xf numFmtId="38" fontId="14" fillId="0" borderId="9" xfId="2" applyFont="1" applyFill="1" applyBorder="1" applyAlignment="1" applyProtection="1">
      <alignment horizontal="right" vertical="center"/>
      <protection locked="0"/>
    </xf>
    <xf numFmtId="10" fontId="14" fillId="0" borderId="9" xfId="3" applyNumberFormat="1"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3" fillId="0" borderId="10"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7"/>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C15" sqref="C15"/>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57" x14ac:dyDescent="0.15">
      <c r="A5" s="17" t="s">
        <v>17</v>
      </c>
      <c r="B5" s="17" t="s">
        <v>18</v>
      </c>
      <c r="C5" s="18">
        <v>43922</v>
      </c>
      <c r="D5" s="17" t="s">
        <v>19</v>
      </c>
      <c r="E5" s="17" t="s">
        <v>20</v>
      </c>
      <c r="F5" s="19" t="s">
        <v>21</v>
      </c>
      <c r="G5" s="19">
        <v>2185317</v>
      </c>
      <c r="H5" s="20" t="str">
        <f>IF(F5="－","－",G5/F5)</f>
        <v>－</v>
      </c>
      <c r="I5" s="17" t="s">
        <v>22</v>
      </c>
      <c r="J5" s="21" t="s">
        <v>23</v>
      </c>
      <c r="K5" s="21"/>
      <c r="L5" s="17"/>
    </row>
    <row r="6" spans="1:12" ht="57" x14ac:dyDescent="0.15">
      <c r="A6" s="17" t="s">
        <v>24</v>
      </c>
      <c r="B6" s="17" t="s">
        <v>18</v>
      </c>
      <c r="C6" s="18">
        <v>43922</v>
      </c>
      <c r="D6" s="17" t="s">
        <v>25</v>
      </c>
      <c r="E6" s="17" t="s">
        <v>20</v>
      </c>
      <c r="F6" s="19">
        <v>5660990</v>
      </c>
      <c r="G6" s="19">
        <v>5660990</v>
      </c>
      <c r="H6" s="20">
        <v>1</v>
      </c>
      <c r="I6" s="17" t="s">
        <v>26</v>
      </c>
      <c r="J6" s="21" t="s">
        <v>27</v>
      </c>
      <c r="K6" s="21"/>
      <c r="L6" s="17"/>
    </row>
    <row r="7" spans="1:12" ht="57" x14ac:dyDescent="0.15">
      <c r="A7" s="17" t="s">
        <v>28</v>
      </c>
      <c r="B7" s="17" t="s">
        <v>29</v>
      </c>
      <c r="C7" s="18">
        <v>43922</v>
      </c>
      <c r="D7" s="17" t="s">
        <v>30</v>
      </c>
      <c r="E7" s="17" t="s">
        <v>20</v>
      </c>
      <c r="F7" s="19">
        <v>1055096</v>
      </c>
      <c r="G7" s="19">
        <v>1055096</v>
      </c>
      <c r="H7" s="20">
        <v>1</v>
      </c>
      <c r="I7" s="17" t="s">
        <v>31</v>
      </c>
      <c r="J7" s="21" t="s">
        <v>27</v>
      </c>
      <c r="K7" s="21"/>
      <c r="L7" s="17"/>
    </row>
  </sheetData>
  <sheetProtection sheet="1" objects="1" scenarios="1"/>
  <autoFilter ref="A4:L4"/>
  <mergeCells count="1">
    <mergeCell ref="A1:L1"/>
  </mergeCells>
  <phoneticPr fontId="2"/>
  <dataValidations count="2">
    <dataValidation type="list" allowBlank="1" showInputMessage="1" showErrorMessage="1" sqref="K5:K7">
      <formula1>$O$12:$O$17</formula1>
    </dataValidation>
    <dataValidation type="list" allowBlank="1" showInputMessage="1" showErrorMessage="1" sqref="J5:J7">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8"/>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D6" sqref="D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114" x14ac:dyDescent="0.15">
      <c r="A5" s="17" t="s">
        <v>32</v>
      </c>
      <c r="B5" s="17" t="s">
        <v>33</v>
      </c>
      <c r="C5" s="22">
        <v>44099</v>
      </c>
      <c r="D5" s="17" t="s">
        <v>34</v>
      </c>
      <c r="E5" s="17" t="s">
        <v>35</v>
      </c>
      <c r="F5" s="23" t="s">
        <v>36</v>
      </c>
      <c r="G5" s="23">
        <v>3672437</v>
      </c>
      <c r="H5" s="20" t="s">
        <v>36</v>
      </c>
      <c r="I5" s="17" t="s">
        <v>37</v>
      </c>
      <c r="J5" s="21"/>
      <c r="K5" s="17"/>
    </row>
    <row r="6" spans="1:11" ht="156.75" x14ac:dyDescent="0.15">
      <c r="A6" s="17" t="s">
        <v>38</v>
      </c>
      <c r="B6" s="17" t="s">
        <v>39</v>
      </c>
      <c r="C6" s="22">
        <v>44232</v>
      </c>
      <c r="D6" s="17" t="s">
        <v>40</v>
      </c>
      <c r="E6" s="17" t="s">
        <v>35</v>
      </c>
      <c r="F6" s="23" t="s">
        <v>36</v>
      </c>
      <c r="G6" s="23">
        <v>4059000</v>
      </c>
      <c r="H6" s="20" t="s">
        <v>36</v>
      </c>
      <c r="I6" s="17" t="s">
        <v>41</v>
      </c>
      <c r="J6" s="21"/>
      <c r="K6" s="17"/>
    </row>
    <row r="7" spans="1:11" ht="313.5" x14ac:dyDescent="0.15">
      <c r="A7" s="17" t="s">
        <v>42</v>
      </c>
      <c r="B7" s="17" t="s">
        <v>39</v>
      </c>
      <c r="C7" s="22">
        <v>44260</v>
      </c>
      <c r="D7" s="17" t="s">
        <v>43</v>
      </c>
      <c r="E7" s="17" t="s">
        <v>35</v>
      </c>
      <c r="F7" s="23" t="s">
        <v>36</v>
      </c>
      <c r="G7" s="23">
        <v>12672000</v>
      </c>
      <c r="H7" s="20" t="s">
        <v>36</v>
      </c>
      <c r="I7" s="17" t="s">
        <v>44</v>
      </c>
      <c r="J7" s="21"/>
      <c r="K7" s="17"/>
    </row>
    <row r="8" spans="1:11" ht="270.75" x14ac:dyDescent="0.15">
      <c r="A8" s="17" t="s">
        <v>45</v>
      </c>
      <c r="B8" s="17" t="s">
        <v>39</v>
      </c>
      <c r="C8" s="22">
        <v>44263</v>
      </c>
      <c r="D8" s="17" t="s">
        <v>46</v>
      </c>
      <c r="E8" s="17" t="s">
        <v>35</v>
      </c>
      <c r="F8" s="23" t="s">
        <v>36</v>
      </c>
      <c r="G8" s="23">
        <v>8995041</v>
      </c>
      <c r="H8" s="20" t="s">
        <v>36</v>
      </c>
      <c r="I8" s="17" t="s">
        <v>47</v>
      </c>
      <c r="J8" s="21"/>
      <c r="K8" s="17"/>
    </row>
  </sheetData>
  <sheetProtection sheet="1" objects="1" scenarios="1"/>
  <mergeCells count="1">
    <mergeCell ref="A1:K1"/>
  </mergeCells>
  <phoneticPr fontId="2"/>
  <dataValidations count="1">
    <dataValidation type="list" allowBlank="1" showInputMessage="1" showErrorMessage="1" sqref="J5:J8">
      <formula1>$M$38:$M$49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C8" sqref="C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24" t="s">
        <v>48</v>
      </c>
      <c r="B5" s="24" t="s">
        <v>18</v>
      </c>
      <c r="C5" s="25">
        <v>43922</v>
      </c>
      <c r="D5" s="24" t="s">
        <v>49</v>
      </c>
      <c r="E5" s="24" t="s">
        <v>50</v>
      </c>
      <c r="F5" s="26" t="s">
        <v>21</v>
      </c>
      <c r="G5" s="26">
        <v>59796514</v>
      </c>
      <c r="H5" s="27" t="str">
        <f>IF(F5="－","－",G5/F5)</f>
        <v>－</v>
      </c>
      <c r="I5" s="24" t="s">
        <v>51</v>
      </c>
      <c r="J5" s="28"/>
      <c r="K5" s="24"/>
    </row>
    <row r="6" spans="1:11" ht="71.25" x14ac:dyDescent="0.15">
      <c r="A6" s="29" t="s">
        <v>52</v>
      </c>
      <c r="B6" s="29" t="s">
        <v>18</v>
      </c>
      <c r="C6" s="30">
        <v>43922</v>
      </c>
      <c r="D6" s="29" t="s">
        <v>53</v>
      </c>
      <c r="E6" s="29" t="s">
        <v>50</v>
      </c>
      <c r="F6" s="31" t="s">
        <v>21</v>
      </c>
      <c r="G6" s="31">
        <v>102003000</v>
      </c>
      <c r="H6" s="32" t="str">
        <f>IF(F6="－","－",G6/F6)</f>
        <v>－</v>
      </c>
      <c r="I6" s="29" t="s">
        <v>54</v>
      </c>
      <c r="J6" s="33"/>
      <c r="K6" s="29"/>
    </row>
    <row r="7" spans="1:11" ht="71.25" x14ac:dyDescent="0.15">
      <c r="A7" s="29" t="s">
        <v>55</v>
      </c>
      <c r="B7" s="29" t="s">
        <v>18</v>
      </c>
      <c r="C7" s="30">
        <v>43922</v>
      </c>
      <c r="D7" s="29" t="s">
        <v>56</v>
      </c>
      <c r="E7" s="29" t="s">
        <v>50</v>
      </c>
      <c r="F7" s="31" t="s">
        <v>21</v>
      </c>
      <c r="G7" s="31">
        <v>30016122</v>
      </c>
      <c r="H7" s="32" t="str">
        <f>IF(F7="－","－",G7/F7)</f>
        <v>－</v>
      </c>
      <c r="I7" s="29" t="s">
        <v>57</v>
      </c>
      <c r="J7" s="33"/>
      <c r="K7" s="29"/>
    </row>
    <row r="8" spans="1:11" ht="71.25" x14ac:dyDescent="0.15">
      <c r="A8" s="29" t="s">
        <v>58</v>
      </c>
      <c r="B8" s="29" t="s">
        <v>18</v>
      </c>
      <c r="C8" s="30">
        <v>43922</v>
      </c>
      <c r="D8" s="29" t="s">
        <v>59</v>
      </c>
      <c r="E8" s="29" t="s">
        <v>50</v>
      </c>
      <c r="F8" s="31" t="s">
        <v>21</v>
      </c>
      <c r="G8" s="31">
        <v>14468613</v>
      </c>
      <c r="H8" s="32" t="str">
        <f>IF(F8="－","－",G8/F8)</f>
        <v>－</v>
      </c>
      <c r="I8" s="29" t="s">
        <v>60</v>
      </c>
      <c r="J8" s="33"/>
      <c r="K8" s="29"/>
    </row>
    <row r="9" spans="1:11" ht="71.25" x14ac:dyDescent="0.15">
      <c r="A9" s="29" t="s">
        <v>61</v>
      </c>
      <c r="B9" s="29" t="s">
        <v>29</v>
      </c>
      <c r="C9" s="30">
        <v>43922</v>
      </c>
      <c r="D9" s="29" t="s">
        <v>62</v>
      </c>
      <c r="E9" s="29" t="s">
        <v>50</v>
      </c>
      <c r="F9" s="31" t="s">
        <v>21</v>
      </c>
      <c r="G9" s="31">
        <v>20568935</v>
      </c>
      <c r="H9" s="32" t="str">
        <f>IF(F9="－","－",G9/F9)</f>
        <v>－</v>
      </c>
      <c r="I9" s="29" t="s">
        <v>63</v>
      </c>
      <c r="J9" s="33"/>
      <c r="K9" s="29"/>
    </row>
    <row r="10" spans="1:11" ht="71.25" x14ac:dyDescent="0.15">
      <c r="A10" s="34" t="s">
        <v>64</v>
      </c>
      <c r="B10" s="34" t="s">
        <v>29</v>
      </c>
      <c r="C10" s="35">
        <v>43922</v>
      </c>
      <c r="D10" s="34" t="s">
        <v>65</v>
      </c>
      <c r="E10" s="34" t="s">
        <v>50</v>
      </c>
      <c r="F10" s="36" t="s">
        <v>21</v>
      </c>
      <c r="G10" s="36">
        <v>18596371</v>
      </c>
      <c r="H10" s="37" t="str">
        <f>IF(F10="－","－",G10/F10)</f>
        <v>－</v>
      </c>
      <c r="I10" s="34" t="s">
        <v>66</v>
      </c>
      <c r="J10" s="38"/>
      <c r="K10" s="34"/>
    </row>
    <row r="11" spans="1:11" ht="71.25" x14ac:dyDescent="0.15">
      <c r="A11" s="29" t="s">
        <v>67</v>
      </c>
      <c r="B11" s="29" t="s">
        <v>29</v>
      </c>
      <c r="C11" s="30">
        <v>43922</v>
      </c>
      <c r="D11" s="29" t="s">
        <v>68</v>
      </c>
      <c r="E11" s="29" t="s">
        <v>50</v>
      </c>
      <c r="F11" s="31" t="s">
        <v>21</v>
      </c>
      <c r="G11" s="31">
        <v>18571300</v>
      </c>
      <c r="H11" s="32" t="str">
        <f>IF(F11="－","－",G11/F11)</f>
        <v>－</v>
      </c>
      <c r="I11" s="39" t="s">
        <v>69</v>
      </c>
      <c r="J11" s="33"/>
      <c r="K11" s="29"/>
    </row>
    <row r="12" spans="1:11" ht="71.25" x14ac:dyDescent="0.15">
      <c r="A12" s="29" t="s">
        <v>70</v>
      </c>
      <c r="B12" s="29" t="s">
        <v>29</v>
      </c>
      <c r="C12" s="30">
        <v>43922</v>
      </c>
      <c r="D12" s="29" t="s">
        <v>65</v>
      </c>
      <c r="E12" s="29" t="s">
        <v>50</v>
      </c>
      <c r="F12" s="31" t="s">
        <v>21</v>
      </c>
      <c r="G12" s="31">
        <v>47520000</v>
      </c>
      <c r="H12" s="32" t="str">
        <f>IF(F12="－","－",G12/F12)</f>
        <v>－</v>
      </c>
      <c r="I12" s="29" t="s">
        <v>71</v>
      </c>
      <c r="J12" s="33"/>
      <c r="K12" s="29"/>
    </row>
    <row r="13" spans="1:11" ht="71.25" x14ac:dyDescent="0.15">
      <c r="A13" s="29" t="s">
        <v>72</v>
      </c>
      <c r="B13" s="29" t="s">
        <v>18</v>
      </c>
      <c r="C13" s="30">
        <v>43922</v>
      </c>
      <c r="D13" s="29" t="s">
        <v>73</v>
      </c>
      <c r="E13" s="29" t="s">
        <v>50</v>
      </c>
      <c r="F13" s="31" t="s">
        <v>21</v>
      </c>
      <c r="G13" s="31">
        <v>22693354</v>
      </c>
      <c r="H13" s="32" t="str">
        <f>IF(F13="－","－",G13/F13)</f>
        <v>－</v>
      </c>
      <c r="I13" s="29" t="s">
        <v>74</v>
      </c>
      <c r="J13" s="33"/>
      <c r="K13" s="29"/>
    </row>
    <row r="14" spans="1:11" ht="71.25" x14ac:dyDescent="0.15">
      <c r="A14" s="29" t="s">
        <v>75</v>
      </c>
      <c r="B14" s="29" t="s">
        <v>18</v>
      </c>
      <c r="C14" s="30">
        <v>43922</v>
      </c>
      <c r="D14" s="29" t="s">
        <v>76</v>
      </c>
      <c r="E14" s="29" t="s">
        <v>77</v>
      </c>
      <c r="F14" s="31" t="s">
        <v>21</v>
      </c>
      <c r="G14" s="31">
        <v>64790000</v>
      </c>
      <c r="H14" s="32" t="str">
        <f>IF(F14="－","－",G14/F14)</f>
        <v>－</v>
      </c>
      <c r="I14" s="29" t="s">
        <v>78</v>
      </c>
      <c r="J14" s="33"/>
      <c r="K14" s="29"/>
    </row>
    <row r="15" spans="1:11" ht="85.5" x14ac:dyDescent="0.15">
      <c r="A15" s="29" t="s">
        <v>79</v>
      </c>
      <c r="B15" s="29" t="s">
        <v>18</v>
      </c>
      <c r="C15" s="30">
        <v>43922</v>
      </c>
      <c r="D15" s="29" t="s">
        <v>80</v>
      </c>
      <c r="E15" s="29" t="s">
        <v>50</v>
      </c>
      <c r="F15" s="31" t="s">
        <v>21</v>
      </c>
      <c r="G15" s="31">
        <v>97375637</v>
      </c>
      <c r="H15" s="32" t="str">
        <f>IF(F15="－","－",G15/F15)</f>
        <v>－</v>
      </c>
      <c r="I15" s="29" t="s">
        <v>81</v>
      </c>
      <c r="J15" s="33"/>
      <c r="K15" s="29"/>
    </row>
    <row r="16" spans="1:11" ht="71.25" x14ac:dyDescent="0.15">
      <c r="A16" s="29" t="s">
        <v>82</v>
      </c>
      <c r="B16" s="29" t="s">
        <v>18</v>
      </c>
      <c r="C16" s="30">
        <v>43922</v>
      </c>
      <c r="D16" s="29" t="s">
        <v>83</v>
      </c>
      <c r="E16" s="29" t="s">
        <v>50</v>
      </c>
      <c r="F16" s="31" t="s">
        <v>21</v>
      </c>
      <c r="G16" s="31">
        <v>130776666</v>
      </c>
      <c r="H16" s="32" t="str">
        <f>IF(F16="－","－",G16/F16)</f>
        <v>－</v>
      </c>
      <c r="I16" s="29" t="s">
        <v>84</v>
      </c>
      <c r="J16" s="33"/>
      <c r="K16" s="29"/>
    </row>
    <row r="17" spans="1:11" ht="71.25" x14ac:dyDescent="0.15">
      <c r="A17" s="29" t="s">
        <v>85</v>
      </c>
      <c r="B17" s="29" t="s">
        <v>18</v>
      </c>
      <c r="C17" s="30">
        <v>43922</v>
      </c>
      <c r="D17" s="29" t="s">
        <v>86</v>
      </c>
      <c r="E17" s="29" t="s">
        <v>50</v>
      </c>
      <c r="F17" s="31" t="s">
        <v>21</v>
      </c>
      <c r="G17" s="31">
        <v>25838921</v>
      </c>
      <c r="H17" s="32" t="str">
        <f>IF(F17="－","－",G17/F17)</f>
        <v>－</v>
      </c>
      <c r="I17" s="29" t="s">
        <v>87</v>
      </c>
      <c r="J17" s="33"/>
      <c r="K17" s="29"/>
    </row>
    <row r="18" spans="1:11" ht="71.25" x14ac:dyDescent="0.15">
      <c r="A18" s="29" t="s">
        <v>88</v>
      </c>
      <c r="B18" s="29" t="s">
        <v>18</v>
      </c>
      <c r="C18" s="30">
        <v>43922</v>
      </c>
      <c r="D18" s="29" t="s">
        <v>83</v>
      </c>
      <c r="E18" s="29" t="s">
        <v>50</v>
      </c>
      <c r="F18" s="31" t="s">
        <v>21</v>
      </c>
      <c r="G18" s="31">
        <v>113521933</v>
      </c>
      <c r="H18" s="32" t="str">
        <f>IF(F18="－","－",G18/F18)</f>
        <v>－</v>
      </c>
      <c r="I18" s="29" t="s">
        <v>89</v>
      </c>
      <c r="J18" s="33"/>
      <c r="K18" s="29"/>
    </row>
    <row r="19" spans="1:11" ht="85.5" x14ac:dyDescent="0.15">
      <c r="A19" s="29" t="s">
        <v>90</v>
      </c>
      <c r="B19" s="29" t="s">
        <v>18</v>
      </c>
      <c r="C19" s="30">
        <v>43922</v>
      </c>
      <c r="D19" s="29" t="s">
        <v>91</v>
      </c>
      <c r="E19" s="29" t="s">
        <v>50</v>
      </c>
      <c r="F19" s="31" t="s">
        <v>21</v>
      </c>
      <c r="G19" s="31">
        <v>37148448</v>
      </c>
      <c r="H19" s="32" t="str">
        <f>IF(F19="－","－",G19/F19)</f>
        <v>－</v>
      </c>
      <c r="I19" s="29" t="s">
        <v>92</v>
      </c>
      <c r="J19" s="33"/>
      <c r="K19" s="29"/>
    </row>
    <row r="20" spans="1:11" ht="71.25" x14ac:dyDescent="0.15">
      <c r="A20" s="29" t="s">
        <v>93</v>
      </c>
      <c r="B20" s="29" t="s">
        <v>18</v>
      </c>
      <c r="C20" s="30">
        <v>43922</v>
      </c>
      <c r="D20" s="29" t="s">
        <v>86</v>
      </c>
      <c r="E20" s="29" t="s">
        <v>50</v>
      </c>
      <c r="F20" s="31" t="s">
        <v>21</v>
      </c>
      <c r="G20" s="31">
        <v>20457780</v>
      </c>
      <c r="H20" s="32" t="str">
        <f>IF(F20="－","－",G20/F20)</f>
        <v>－</v>
      </c>
      <c r="I20" s="29" t="s">
        <v>94</v>
      </c>
      <c r="J20" s="33"/>
      <c r="K20" s="29"/>
    </row>
    <row r="21" spans="1:11" ht="71.25" x14ac:dyDescent="0.15">
      <c r="A21" s="29" t="s">
        <v>95</v>
      </c>
      <c r="B21" s="29" t="s">
        <v>18</v>
      </c>
      <c r="C21" s="30">
        <v>43922</v>
      </c>
      <c r="D21" s="29" t="s">
        <v>96</v>
      </c>
      <c r="E21" s="29" t="s">
        <v>50</v>
      </c>
      <c r="F21" s="31" t="s">
        <v>21</v>
      </c>
      <c r="G21" s="31">
        <v>116350135</v>
      </c>
      <c r="H21" s="32" t="str">
        <f>IF(F21="－","－",G21/F21)</f>
        <v>－</v>
      </c>
      <c r="I21" s="29" t="s">
        <v>97</v>
      </c>
      <c r="J21" s="33"/>
      <c r="K21" s="29"/>
    </row>
    <row r="22" spans="1:11" ht="71.25" x14ac:dyDescent="0.15">
      <c r="A22" s="29" t="s">
        <v>98</v>
      </c>
      <c r="B22" s="29" t="s">
        <v>18</v>
      </c>
      <c r="C22" s="30">
        <v>43922</v>
      </c>
      <c r="D22" s="29" t="s">
        <v>99</v>
      </c>
      <c r="E22" s="29" t="s">
        <v>50</v>
      </c>
      <c r="F22" s="31" t="s">
        <v>21</v>
      </c>
      <c r="G22" s="31">
        <v>26395381</v>
      </c>
      <c r="H22" s="32" t="str">
        <f>IF(F22="－","－",G22/F22)</f>
        <v>－</v>
      </c>
      <c r="I22" s="29" t="s">
        <v>100</v>
      </c>
      <c r="J22" s="33"/>
      <c r="K22" s="29"/>
    </row>
    <row r="23" spans="1:11" ht="71.25" x14ac:dyDescent="0.15">
      <c r="A23" s="29" t="s">
        <v>101</v>
      </c>
      <c r="B23" s="29" t="s">
        <v>18</v>
      </c>
      <c r="C23" s="30">
        <v>43922</v>
      </c>
      <c r="D23" s="29" t="s">
        <v>99</v>
      </c>
      <c r="E23" s="29" t="s">
        <v>50</v>
      </c>
      <c r="F23" s="31" t="s">
        <v>21</v>
      </c>
      <c r="G23" s="31">
        <v>24372078</v>
      </c>
      <c r="H23" s="32" t="str">
        <f>IF(F23="－","－",G23/F23)</f>
        <v>－</v>
      </c>
      <c r="I23" s="29" t="s">
        <v>102</v>
      </c>
      <c r="J23" s="33"/>
      <c r="K23" s="29"/>
    </row>
    <row r="24" spans="1:11" ht="71.25" x14ac:dyDescent="0.15">
      <c r="A24" s="29" t="s">
        <v>103</v>
      </c>
      <c r="B24" s="29" t="s">
        <v>29</v>
      </c>
      <c r="C24" s="30">
        <v>43922</v>
      </c>
      <c r="D24" s="29" t="s">
        <v>83</v>
      </c>
      <c r="E24" s="29" t="s">
        <v>50</v>
      </c>
      <c r="F24" s="31" t="s">
        <v>21</v>
      </c>
      <c r="G24" s="31">
        <v>23566974</v>
      </c>
      <c r="H24" s="32" t="str">
        <f>IF(F24="－","－",G24/F24)</f>
        <v>－</v>
      </c>
      <c r="I24" s="29" t="s">
        <v>104</v>
      </c>
      <c r="J24" s="33"/>
      <c r="K24" s="29"/>
    </row>
    <row r="25" spans="1:11" ht="71.25" x14ac:dyDescent="0.15">
      <c r="A25" s="29" t="s">
        <v>105</v>
      </c>
      <c r="B25" s="29" t="s">
        <v>29</v>
      </c>
      <c r="C25" s="30">
        <v>43922</v>
      </c>
      <c r="D25" s="29" t="s">
        <v>106</v>
      </c>
      <c r="E25" s="29" t="s">
        <v>50</v>
      </c>
      <c r="F25" s="31" t="s">
        <v>21</v>
      </c>
      <c r="G25" s="31">
        <v>237437760</v>
      </c>
      <c r="H25" s="32" t="str">
        <f>IF(F25="－","－",G25/F25)</f>
        <v>－</v>
      </c>
      <c r="I25" s="29" t="s">
        <v>107</v>
      </c>
      <c r="J25" s="33"/>
      <c r="K25" s="29"/>
    </row>
    <row r="26" spans="1:11" ht="71.25" x14ac:dyDescent="0.15">
      <c r="A26" s="29" t="s">
        <v>108</v>
      </c>
      <c r="B26" s="29" t="s">
        <v>29</v>
      </c>
      <c r="C26" s="30">
        <v>43922</v>
      </c>
      <c r="D26" s="29" t="s">
        <v>106</v>
      </c>
      <c r="E26" s="29" t="s">
        <v>50</v>
      </c>
      <c r="F26" s="31" t="s">
        <v>21</v>
      </c>
      <c r="G26" s="31">
        <v>22430160</v>
      </c>
      <c r="H26" s="32" t="str">
        <f>IF(F26="－","－",G26/F26)</f>
        <v>－</v>
      </c>
      <c r="I26" s="29" t="s">
        <v>109</v>
      </c>
      <c r="J26" s="33"/>
      <c r="K26" s="29"/>
    </row>
    <row r="27" spans="1:11" ht="71.25" x14ac:dyDescent="0.15">
      <c r="A27" s="29" t="s">
        <v>110</v>
      </c>
      <c r="B27" s="29" t="s">
        <v>18</v>
      </c>
      <c r="C27" s="30">
        <v>43922</v>
      </c>
      <c r="D27" s="29" t="s">
        <v>111</v>
      </c>
      <c r="E27" s="29" t="s">
        <v>50</v>
      </c>
      <c r="F27" s="31" t="s">
        <v>21</v>
      </c>
      <c r="G27" s="31">
        <v>68970240</v>
      </c>
      <c r="H27" s="32" t="str">
        <f>IF(F27="－","－",G27/F27)</f>
        <v>－</v>
      </c>
      <c r="I27" s="29" t="s">
        <v>112</v>
      </c>
      <c r="J27" s="33"/>
      <c r="K27" s="29"/>
    </row>
    <row r="28" spans="1:11" ht="71.25" x14ac:dyDescent="0.15">
      <c r="A28" s="29" t="s">
        <v>113</v>
      </c>
      <c r="B28" s="29" t="s">
        <v>18</v>
      </c>
      <c r="C28" s="30">
        <v>43922</v>
      </c>
      <c r="D28" s="29" t="s">
        <v>114</v>
      </c>
      <c r="E28" s="29" t="s">
        <v>50</v>
      </c>
      <c r="F28" s="31" t="s">
        <v>21</v>
      </c>
      <c r="G28" s="31">
        <v>32608920</v>
      </c>
      <c r="H28" s="32" t="str">
        <f>IF(F28="－","－",G28/F28)</f>
        <v>－</v>
      </c>
      <c r="I28" s="29" t="s">
        <v>115</v>
      </c>
      <c r="J28" s="33"/>
      <c r="K28" s="29"/>
    </row>
    <row r="29" spans="1:11" ht="71.25" x14ac:dyDescent="0.15">
      <c r="A29" s="29" t="s">
        <v>116</v>
      </c>
      <c r="B29" s="29" t="s">
        <v>18</v>
      </c>
      <c r="C29" s="30">
        <v>43998</v>
      </c>
      <c r="D29" s="29" t="s">
        <v>117</v>
      </c>
      <c r="E29" s="29" t="s">
        <v>77</v>
      </c>
      <c r="F29" s="31" t="s">
        <v>21</v>
      </c>
      <c r="G29" s="31">
        <v>63290610</v>
      </c>
      <c r="H29" s="32" t="str">
        <f>IF(F29="－","－",G29/F29)</f>
        <v>－</v>
      </c>
      <c r="I29" s="29" t="s">
        <v>118</v>
      </c>
      <c r="J29" s="33"/>
      <c r="K29" s="29"/>
    </row>
    <row r="30" spans="1:11" ht="57" x14ac:dyDescent="0.15">
      <c r="A30" s="29" t="s">
        <v>119</v>
      </c>
      <c r="B30" s="29" t="s">
        <v>120</v>
      </c>
      <c r="C30" s="30">
        <v>43922</v>
      </c>
      <c r="D30" s="29" t="s">
        <v>121</v>
      </c>
      <c r="E30" s="29" t="s">
        <v>122</v>
      </c>
      <c r="F30" s="31" t="s">
        <v>21</v>
      </c>
      <c r="G30" s="31">
        <v>13750000</v>
      </c>
      <c r="H30" s="32" t="str">
        <f>IF(F30="－","－",G30/F30)</f>
        <v>－</v>
      </c>
      <c r="I30" s="29" t="s">
        <v>123</v>
      </c>
      <c r="J30" s="33"/>
      <c r="K30" s="29"/>
    </row>
    <row r="31" spans="1:11" ht="57" x14ac:dyDescent="0.15">
      <c r="A31" s="29" t="s">
        <v>124</v>
      </c>
      <c r="B31" s="29" t="s">
        <v>18</v>
      </c>
      <c r="C31" s="30">
        <v>43922</v>
      </c>
      <c r="D31" s="29" t="s">
        <v>125</v>
      </c>
      <c r="E31" s="29" t="s">
        <v>126</v>
      </c>
      <c r="F31" s="31" t="s">
        <v>21</v>
      </c>
      <c r="G31" s="31">
        <v>6458760.0000000009</v>
      </c>
      <c r="H31" s="32" t="str">
        <f>IF(F31="－","－",G31/F31)</f>
        <v>－</v>
      </c>
      <c r="I31" s="29" t="s">
        <v>127</v>
      </c>
      <c r="J31" s="33"/>
      <c r="K31" s="29"/>
    </row>
    <row r="32" spans="1:11" ht="71.25" x14ac:dyDescent="0.15">
      <c r="A32" s="29" t="s">
        <v>128</v>
      </c>
      <c r="B32" s="29" t="s">
        <v>29</v>
      </c>
      <c r="C32" s="30">
        <v>43922</v>
      </c>
      <c r="D32" s="29" t="s">
        <v>129</v>
      </c>
      <c r="E32" s="29" t="s">
        <v>126</v>
      </c>
      <c r="F32" s="31" t="s">
        <v>21</v>
      </c>
      <c r="G32" s="31">
        <v>5692776</v>
      </c>
      <c r="H32" s="32" t="str">
        <f>IF(F32="－","－",G32/F32)</f>
        <v>－</v>
      </c>
      <c r="I32" s="29" t="s">
        <v>130</v>
      </c>
      <c r="J32" s="33"/>
      <c r="K32" s="29"/>
    </row>
    <row r="33" spans="1:11" ht="57" x14ac:dyDescent="0.15">
      <c r="A33" s="29" t="s">
        <v>131</v>
      </c>
      <c r="B33" s="29" t="s">
        <v>18</v>
      </c>
      <c r="C33" s="30">
        <v>43922</v>
      </c>
      <c r="D33" s="29" t="s">
        <v>132</v>
      </c>
      <c r="E33" s="29" t="s">
        <v>126</v>
      </c>
      <c r="F33" s="31" t="s">
        <v>21</v>
      </c>
      <c r="G33" s="31">
        <v>8870400</v>
      </c>
      <c r="H33" s="32" t="str">
        <f>IF(F33="－","－",G33/F33)</f>
        <v>－</v>
      </c>
      <c r="I33" s="29" t="s">
        <v>133</v>
      </c>
      <c r="J33" s="33"/>
      <c r="K33" s="29"/>
    </row>
    <row r="34" spans="1:11" ht="57" x14ac:dyDescent="0.15">
      <c r="A34" s="29" t="s">
        <v>134</v>
      </c>
      <c r="B34" s="29" t="s">
        <v>18</v>
      </c>
      <c r="C34" s="30">
        <v>43922</v>
      </c>
      <c r="D34" s="29" t="s">
        <v>73</v>
      </c>
      <c r="E34" s="29" t="s">
        <v>135</v>
      </c>
      <c r="F34" s="31" t="s">
        <v>21</v>
      </c>
      <c r="G34" s="31">
        <v>7667709</v>
      </c>
      <c r="H34" s="32" t="str">
        <f>IF(F34="－","－",G34/F34)</f>
        <v>－</v>
      </c>
      <c r="I34" s="29" t="s">
        <v>136</v>
      </c>
      <c r="J34" s="33"/>
      <c r="K34" s="29"/>
    </row>
    <row r="35" spans="1:11" ht="71.25" x14ac:dyDescent="0.15">
      <c r="A35" s="29" t="s">
        <v>137</v>
      </c>
      <c r="B35" s="29" t="s">
        <v>29</v>
      </c>
      <c r="C35" s="30">
        <v>43922</v>
      </c>
      <c r="D35" s="29" t="s">
        <v>83</v>
      </c>
      <c r="E35" s="29" t="s">
        <v>126</v>
      </c>
      <c r="F35" s="31" t="s">
        <v>21</v>
      </c>
      <c r="G35" s="31">
        <v>9689589</v>
      </c>
      <c r="H35" s="32" t="str">
        <f>IF(F35="－","－",G35/F35)</f>
        <v>－</v>
      </c>
      <c r="I35" s="29" t="s">
        <v>138</v>
      </c>
      <c r="J35" s="33"/>
      <c r="K35" s="29"/>
    </row>
    <row r="36" spans="1:11" ht="57" x14ac:dyDescent="0.15">
      <c r="A36" s="29" t="s">
        <v>139</v>
      </c>
      <c r="B36" s="29" t="s">
        <v>18</v>
      </c>
      <c r="C36" s="30">
        <v>43922</v>
      </c>
      <c r="D36" s="29" t="s">
        <v>140</v>
      </c>
      <c r="E36" s="29" t="s">
        <v>126</v>
      </c>
      <c r="F36" s="31" t="s">
        <v>21</v>
      </c>
      <c r="G36" s="31">
        <v>4950000</v>
      </c>
      <c r="H36" s="32" t="str">
        <f>IF(F36="－","－",G36/F36)</f>
        <v>－</v>
      </c>
      <c r="I36" s="29" t="s">
        <v>141</v>
      </c>
      <c r="J36" s="33"/>
      <c r="K36" s="29"/>
    </row>
    <row r="37" spans="1:11" ht="57" x14ac:dyDescent="0.15">
      <c r="A37" s="29" t="s">
        <v>142</v>
      </c>
      <c r="B37" s="29" t="s">
        <v>29</v>
      </c>
      <c r="C37" s="30">
        <v>43922</v>
      </c>
      <c r="D37" s="29" t="s">
        <v>65</v>
      </c>
      <c r="E37" s="29" t="s">
        <v>126</v>
      </c>
      <c r="F37" s="31" t="s">
        <v>21</v>
      </c>
      <c r="G37" s="31">
        <v>9759695</v>
      </c>
      <c r="H37" s="32" t="str">
        <f>IF(F37="－","－",G37/F37)</f>
        <v>－</v>
      </c>
      <c r="I37" s="29" t="s">
        <v>143</v>
      </c>
      <c r="J37" s="33"/>
      <c r="K37" s="29"/>
    </row>
    <row r="38" spans="1:11" ht="57" x14ac:dyDescent="0.15">
      <c r="A38" s="29" t="s">
        <v>144</v>
      </c>
      <c r="B38" s="29" t="s">
        <v>18</v>
      </c>
      <c r="C38" s="30">
        <v>43922</v>
      </c>
      <c r="D38" s="29" t="s">
        <v>65</v>
      </c>
      <c r="E38" s="29" t="s">
        <v>126</v>
      </c>
      <c r="F38" s="31" t="s">
        <v>21</v>
      </c>
      <c r="G38" s="31">
        <v>7644607</v>
      </c>
      <c r="H38" s="32" t="str">
        <f>IF(F38="－","－",G38/F38)</f>
        <v>－</v>
      </c>
      <c r="I38" s="29" t="s">
        <v>145</v>
      </c>
      <c r="J38" s="33"/>
      <c r="K38" s="29"/>
    </row>
    <row r="39" spans="1:11" ht="57" x14ac:dyDescent="0.15">
      <c r="A39" s="29" t="s">
        <v>146</v>
      </c>
      <c r="B39" s="29" t="s">
        <v>18</v>
      </c>
      <c r="C39" s="30">
        <v>43922</v>
      </c>
      <c r="D39" s="29" t="s">
        <v>147</v>
      </c>
      <c r="E39" s="29" t="s">
        <v>126</v>
      </c>
      <c r="F39" s="31" t="s">
        <v>21</v>
      </c>
      <c r="G39" s="31">
        <v>2657805</v>
      </c>
      <c r="H39" s="32" t="str">
        <f>IF(F39="－","－",G39/F39)</f>
        <v>－</v>
      </c>
      <c r="I39" s="29" t="s">
        <v>148</v>
      </c>
      <c r="J39" s="33"/>
      <c r="K39" s="29"/>
    </row>
    <row r="40" spans="1:11" ht="57" x14ac:dyDescent="0.15">
      <c r="A40" s="29" t="s">
        <v>146</v>
      </c>
      <c r="B40" s="29" t="s">
        <v>18</v>
      </c>
      <c r="C40" s="30">
        <v>43922</v>
      </c>
      <c r="D40" s="29" t="s">
        <v>149</v>
      </c>
      <c r="E40" s="29" t="s">
        <v>126</v>
      </c>
      <c r="F40" s="31" t="s">
        <v>21</v>
      </c>
      <c r="G40" s="31">
        <v>3647165</v>
      </c>
      <c r="H40" s="32" t="str">
        <f>IF(F40="－","－",G40/F40)</f>
        <v>－</v>
      </c>
      <c r="I40" s="29" t="s">
        <v>150</v>
      </c>
      <c r="J40" s="33"/>
      <c r="K40" s="29"/>
    </row>
    <row r="41" spans="1:11" ht="57" x14ac:dyDescent="0.15">
      <c r="A41" s="29" t="s">
        <v>146</v>
      </c>
      <c r="B41" s="29" t="s">
        <v>18</v>
      </c>
      <c r="C41" s="30">
        <v>43922</v>
      </c>
      <c r="D41" s="29" t="s">
        <v>149</v>
      </c>
      <c r="E41" s="29" t="s">
        <v>126</v>
      </c>
      <c r="F41" s="31" t="s">
        <v>21</v>
      </c>
      <c r="G41" s="31">
        <v>2110381</v>
      </c>
      <c r="H41" s="32" t="str">
        <f>IF(F41="－","－",G41/F41)</f>
        <v>－</v>
      </c>
      <c r="I41" s="29" t="s">
        <v>151</v>
      </c>
      <c r="J41" s="33"/>
      <c r="K41" s="29"/>
    </row>
    <row r="42" spans="1:11" ht="57" x14ac:dyDescent="0.15">
      <c r="A42" s="29" t="s">
        <v>152</v>
      </c>
      <c r="B42" s="29" t="s">
        <v>18</v>
      </c>
      <c r="C42" s="30">
        <v>43922</v>
      </c>
      <c r="D42" s="29" t="s">
        <v>65</v>
      </c>
      <c r="E42" s="29" t="s">
        <v>126</v>
      </c>
      <c r="F42" s="31" t="s">
        <v>21</v>
      </c>
      <c r="G42" s="31">
        <v>8146050</v>
      </c>
      <c r="H42" s="32" t="str">
        <f>IF(F42="－","－",G42/F42)</f>
        <v>－</v>
      </c>
      <c r="I42" s="29" t="s">
        <v>153</v>
      </c>
      <c r="J42" s="33"/>
      <c r="K42" s="29"/>
    </row>
    <row r="43" spans="1:11" ht="71.25" x14ac:dyDescent="0.15">
      <c r="A43" s="29" t="s">
        <v>154</v>
      </c>
      <c r="B43" s="29" t="s">
        <v>29</v>
      </c>
      <c r="C43" s="30">
        <v>43922</v>
      </c>
      <c r="D43" s="29" t="s">
        <v>155</v>
      </c>
      <c r="E43" s="29" t="s">
        <v>126</v>
      </c>
      <c r="F43" s="31" t="s">
        <v>21</v>
      </c>
      <c r="G43" s="31">
        <v>10992352</v>
      </c>
      <c r="H43" s="32" t="str">
        <f>IF(F43="－","－",G43/F43)</f>
        <v>－</v>
      </c>
      <c r="I43" s="29" t="s">
        <v>156</v>
      </c>
      <c r="J43" s="33"/>
      <c r="K43" s="29"/>
    </row>
    <row r="44" spans="1:11" ht="57" x14ac:dyDescent="0.15">
      <c r="A44" s="29" t="s">
        <v>157</v>
      </c>
      <c r="B44" s="29" t="s">
        <v>18</v>
      </c>
      <c r="C44" s="30">
        <v>43922</v>
      </c>
      <c r="D44" s="29" t="s">
        <v>158</v>
      </c>
      <c r="E44" s="29" t="s">
        <v>126</v>
      </c>
      <c r="F44" s="31" t="s">
        <v>21</v>
      </c>
      <c r="G44" s="31">
        <v>2785200</v>
      </c>
      <c r="H44" s="32" t="str">
        <f>IF(F44="－","－",G44/F44)</f>
        <v>－</v>
      </c>
      <c r="I44" s="29" t="s">
        <v>159</v>
      </c>
      <c r="J44" s="33"/>
      <c r="K44" s="29"/>
    </row>
    <row r="45" spans="1:11" ht="57" x14ac:dyDescent="0.15">
      <c r="A45" s="29" t="s">
        <v>157</v>
      </c>
      <c r="B45" s="29" t="s">
        <v>18</v>
      </c>
      <c r="C45" s="30">
        <v>43922</v>
      </c>
      <c r="D45" s="29" t="s">
        <v>158</v>
      </c>
      <c r="E45" s="29" t="s">
        <v>126</v>
      </c>
      <c r="F45" s="31" t="s">
        <v>21</v>
      </c>
      <c r="G45" s="31">
        <v>2059750</v>
      </c>
      <c r="H45" s="32" t="str">
        <f>IF(F45="－","－",G45/F45)</f>
        <v>－</v>
      </c>
      <c r="I45" s="29" t="s">
        <v>160</v>
      </c>
      <c r="J45" s="33"/>
      <c r="K45" s="29"/>
    </row>
    <row r="46" spans="1:11" ht="57" x14ac:dyDescent="0.15">
      <c r="A46" s="29" t="s">
        <v>161</v>
      </c>
      <c r="B46" s="29" t="s">
        <v>18</v>
      </c>
      <c r="C46" s="30">
        <v>43922</v>
      </c>
      <c r="D46" s="29" t="s">
        <v>149</v>
      </c>
      <c r="E46" s="29" t="s">
        <v>126</v>
      </c>
      <c r="F46" s="31" t="s">
        <v>21</v>
      </c>
      <c r="G46" s="31">
        <v>2354597</v>
      </c>
      <c r="H46" s="32" t="str">
        <f>IF(F46="－","－",G46/F46)</f>
        <v>－</v>
      </c>
      <c r="I46" s="29" t="s">
        <v>162</v>
      </c>
      <c r="J46" s="33"/>
      <c r="K46" s="29"/>
    </row>
    <row r="47" spans="1:11" ht="57" x14ac:dyDescent="0.15">
      <c r="A47" s="29" t="s">
        <v>163</v>
      </c>
      <c r="B47" s="29" t="s">
        <v>18</v>
      </c>
      <c r="C47" s="30">
        <v>43922</v>
      </c>
      <c r="D47" s="29" t="s">
        <v>99</v>
      </c>
      <c r="E47" s="29" t="s">
        <v>126</v>
      </c>
      <c r="F47" s="31" t="s">
        <v>21</v>
      </c>
      <c r="G47" s="31">
        <v>4340607</v>
      </c>
      <c r="H47" s="32" t="str">
        <f>IF(F47="－","－",G47/F47)</f>
        <v>－</v>
      </c>
      <c r="I47" s="29" t="s">
        <v>164</v>
      </c>
      <c r="J47" s="33"/>
      <c r="K47" s="29"/>
    </row>
    <row r="48" spans="1:11" ht="57" x14ac:dyDescent="0.15">
      <c r="A48" s="29" t="s">
        <v>165</v>
      </c>
      <c r="B48" s="29" t="s">
        <v>18</v>
      </c>
      <c r="C48" s="30">
        <v>43922</v>
      </c>
      <c r="D48" s="29" t="s">
        <v>166</v>
      </c>
      <c r="E48" s="29" t="s">
        <v>126</v>
      </c>
      <c r="F48" s="31" t="s">
        <v>21</v>
      </c>
      <c r="G48" s="31">
        <v>9871464</v>
      </c>
      <c r="H48" s="32" t="str">
        <f>IF(F48="－","－",G48/F48)</f>
        <v>－</v>
      </c>
      <c r="I48" s="29" t="s">
        <v>133</v>
      </c>
      <c r="J48" s="33"/>
      <c r="K48" s="29"/>
    </row>
    <row r="49" spans="1:11" ht="57" x14ac:dyDescent="0.15">
      <c r="A49" s="29" t="s">
        <v>167</v>
      </c>
      <c r="B49" s="29" t="s">
        <v>18</v>
      </c>
      <c r="C49" s="30">
        <v>43922</v>
      </c>
      <c r="D49" s="29" t="s">
        <v>168</v>
      </c>
      <c r="E49" s="29" t="s">
        <v>126</v>
      </c>
      <c r="F49" s="31" t="s">
        <v>21</v>
      </c>
      <c r="G49" s="31">
        <v>1504800</v>
      </c>
      <c r="H49" s="32" t="str">
        <f>IF(F49="－","－",G49/F49)</f>
        <v>－</v>
      </c>
      <c r="I49" s="29" t="s">
        <v>169</v>
      </c>
      <c r="J49" s="33"/>
      <c r="K49" s="29"/>
    </row>
    <row r="50" spans="1:11" ht="57" x14ac:dyDescent="0.15">
      <c r="A50" s="29" t="s">
        <v>170</v>
      </c>
      <c r="B50" s="29" t="s">
        <v>29</v>
      </c>
      <c r="C50" s="30">
        <v>43922</v>
      </c>
      <c r="D50" s="29" t="s">
        <v>65</v>
      </c>
      <c r="E50" s="29" t="s">
        <v>126</v>
      </c>
      <c r="F50" s="31" t="s">
        <v>21</v>
      </c>
      <c r="G50" s="31">
        <v>4145658</v>
      </c>
      <c r="H50" s="32" t="str">
        <f>IF(F50="－","－",G50/F50)</f>
        <v>－</v>
      </c>
      <c r="I50" s="29" t="s">
        <v>171</v>
      </c>
      <c r="J50" s="33"/>
      <c r="K50" s="29"/>
    </row>
    <row r="51" spans="1:11" ht="85.5" x14ac:dyDescent="0.15">
      <c r="A51" s="29" t="s">
        <v>172</v>
      </c>
      <c r="B51" s="29" t="s">
        <v>18</v>
      </c>
      <c r="C51" s="30">
        <v>43922</v>
      </c>
      <c r="D51" s="29" t="s">
        <v>65</v>
      </c>
      <c r="E51" s="29" t="s">
        <v>126</v>
      </c>
      <c r="F51" s="31" t="s">
        <v>21</v>
      </c>
      <c r="G51" s="31">
        <v>8712000</v>
      </c>
      <c r="H51" s="32" t="str">
        <f>IF(F51="－","－",G51/F51)</f>
        <v>－</v>
      </c>
      <c r="I51" s="29" t="s">
        <v>173</v>
      </c>
      <c r="J51" s="33"/>
      <c r="K51" s="29"/>
    </row>
    <row r="52" spans="1:11" ht="85.5" x14ac:dyDescent="0.15">
      <c r="A52" s="29" t="s">
        <v>174</v>
      </c>
      <c r="B52" s="29" t="s">
        <v>18</v>
      </c>
      <c r="C52" s="30">
        <v>43922</v>
      </c>
      <c r="D52" s="29" t="s">
        <v>65</v>
      </c>
      <c r="E52" s="29" t="s">
        <v>126</v>
      </c>
      <c r="F52" s="31" t="s">
        <v>21</v>
      </c>
      <c r="G52" s="31">
        <v>6706441</v>
      </c>
      <c r="H52" s="32" t="str">
        <f>IF(F52="－","－",G52/F52)</f>
        <v>－</v>
      </c>
      <c r="I52" s="29" t="s">
        <v>175</v>
      </c>
      <c r="J52" s="33"/>
      <c r="K52" s="29"/>
    </row>
    <row r="53" spans="1:11" ht="57" x14ac:dyDescent="0.15">
      <c r="A53" s="29" t="s">
        <v>176</v>
      </c>
      <c r="B53" s="29" t="s">
        <v>29</v>
      </c>
      <c r="C53" s="30">
        <v>43922</v>
      </c>
      <c r="D53" s="29" t="s">
        <v>65</v>
      </c>
      <c r="E53" s="29" t="s">
        <v>126</v>
      </c>
      <c r="F53" s="31" t="s">
        <v>21</v>
      </c>
      <c r="G53" s="31">
        <v>9537000</v>
      </c>
      <c r="H53" s="32" t="str">
        <f>IF(F53="－","－",G53/F53)</f>
        <v>－</v>
      </c>
      <c r="I53" s="29" t="s">
        <v>177</v>
      </c>
      <c r="J53" s="33"/>
      <c r="K53" s="29"/>
    </row>
    <row r="54" spans="1:11" ht="85.5" x14ac:dyDescent="0.15">
      <c r="A54" s="29" t="s">
        <v>178</v>
      </c>
      <c r="B54" s="29" t="s">
        <v>29</v>
      </c>
      <c r="C54" s="30">
        <v>43922</v>
      </c>
      <c r="D54" s="29" t="s">
        <v>179</v>
      </c>
      <c r="E54" s="29" t="s">
        <v>126</v>
      </c>
      <c r="F54" s="31" t="s">
        <v>21</v>
      </c>
      <c r="G54" s="31">
        <v>6132495</v>
      </c>
      <c r="H54" s="32" t="str">
        <f>IF(F54="－","－",G54/F54)</f>
        <v>－</v>
      </c>
      <c r="I54" s="29" t="s">
        <v>180</v>
      </c>
      <c r="J54" s="33"/>
      <c r="K54" s="29"/>
    </row>
    <row r="55" spans="1:11" ht="85.5" x14ac:dyDescent="0.15">
      <c r="A55" s="29" t="s">
        <v>181</v>
      </c>
      <c r="B55" s="29" t="s">
        <v>29</v>
      </c>
      <c r="C55" s="30">
        <v>43922</v>
      </c>
      <c r="D55" s="29" t="s">
        <v>182</v>
      </c>
      <c r="E55" s="29" t="s">
        <v>126</v>
      </c>
      <c r="F55" s="31" t="s">
        <v>21</v>
      </c>
      <c r="G55" s="31">
        <v>6123568</v>
      </c>
      <c r="H55" s="32" t="str">
        <f>IF(F55="－","－",G55/F55)</f>
        <v>－</v>
      </c>
      <c r="I55" s="29" t="s">
        <v>183</v>
      </c>
      <c r="J55" s="33"/>
      <c r="K55" s="29"/>
    </row>
    <row r="56" spans="1:11" ht="57" x14ac:dyDescent="0.15">
      <c r="A56" s="29" t="s">
        <v>184</v>
      </c>
      <c r="B56" s="29" t="s">
        <v>29</v>
      </c>
      <c r="C56" s="30">
        <v>43922</v>
      </c>
      <c r="D56" s="29" t="s">
        <v>185</v>
      </c>
      <c r="E56" s="29" t="s">
        <v>186</v>
      </c>
      <c r="F56" s="31" t="s">
        <v>21</v>
      </c>
      <c r="G56" s="31">
        <v>3795000</v>
      </c>
      <c r="H56" s="32" t="str">
        <f>IF(F56="－","－",G56/F56)</f>
        <v>－</v>
      </c>
      <c r="I56" s="29" t="s">
        <v>187</v>
      </c>
      <c r="J56" s="33"/>
      <c r="K56" s="29"/>
    </row>
    <row r="57" spans="1:11" ht="57" x14ac:dyDescent="0.15">
      <c r="A57" s="29" t="s">
        <v>188</v>
      </c>
      <c r="B57" s="29" t="s">
        <v>29</v>
      </c>
      <c r="C57" s="30">
        <v>43922</v>
      </c>
      <c r="D57" s="29" t="s">
        <v>185</v>
      </c>
      <c r="E57" s="29" t="s">
        <v>186</v>
      </c>
      <c r="F57" s="31" t="s">
        <v>21</v>
      </c>
      <c r="G57" s="31">
        <v>3531000</v>
      </c>
      <c r="H57" s="32" t="str">
        <f>IF(F57="－","－",G57/F57)</f>
        <v>－</v>
      </c>
      <c r="I57" s="29" t="s">
        <v>189</v>
      </c>
      <c r="J57" s="33"/>
      <c r="K57" s="29"/>
    </row>
    <row r="58" spans="1:11" ht="57" x14ac:dyDescent="0.15">
      <c r="A58" s="29" t="s">
        <v>190</v>
      </c>
      <c r="B58" s="29" t="s">
        <v>18</v>
      </c>
      <c r="C58" s="30">
        <v>43922</v>
      </c>
      <c r="D58" s="29" t="s">
        <v>147</v>
      </c>
      <c r="E58" s="29" t="s">
        <v>126</v>
      </c>
      <c r="F58" s="31" t="s">
        <v>21</v>
      </c>
      <c r="G58" s="31">
        <v>3133350</v>
      </c>
      <c r="H58" s="32" t="str">
        <f>IF(F58="－","－",G58/F58)</f>
        <v>－</v>
      </c>
      <c r="I58" s="29" t="s">
        <v>191</v>
      </c>
      <c r="J58" s="33"/>
      <c r="K58" s="29"/>
    </row>
    <row r="59" spans="1:11" ht="57" x14ac:dyDescent="0.15">
      <c r="A59" s="29" t="s">
        <v>192</v>
      </c>
      <c r="B59" s="29" t="s">
        <v>18</v>
      </c>
      <c r="C59" s="30">
        <v>43922</v>
      </c>
      <c r="D59" s="29" t="s">
        <v>193</v>
      </c>
      <c r="E59" s="29" t="s">
        <v>126</v>
      </c>
      <c r="F59" s="31" t="s">
        <v>21</v>
      </c>
      <c r="G59" s="31">
        <v>924048</v>
      </c>
      <c r="H59" s="32" t="str">
        <f>IF(F59="－","－",G59/F59)</f>
        <v>－</v>
      </c>
      <c r="I59" s="29" t="s">
        <v>194</v>
      </c>
      <c r="J59" s="33"/>
      <c r="K59" s="29"/>
    </row>
    <row r="60" spans="1:11" ht="85.5" x14ac:dyDescent="0.15">
      <c r="A60" s="29" t="s">
        <v>195</v>
      </c>
      <c r="B60" s="29" t="s">
        <v>18</v>
      </c>
      <c r="C60" s="30">
        <v>43972</v>
      </c>
      <c r="D60" s="29" t="s">
        <v>62</v>
      </c>
      <c r="E60" s="29" t="s">
        <v>186</v>
      </c>
      <c r="F60" s="31" t="s">
        <v>21</v>
      </c>
      <c r="G60" s="31">
        <v>1649890</v>
      </c>
      <c r="H60" s="32" t="str">
        <f>IF(F60="－","－",G60/F60)</f>
        <v>－</v>
      </c>
      <c r="I60" s="29" t="s">
        <v>196</v>
      </c>
      <c r="J60" s="33"/>
      <c r="K60" s="29"/>
    </row>
    <row r="61" spans="1:11" ht="57" x14ac:dyDescent="0.15">
      <c r="A61" s="29" t="s">
        <v>197</v>
      </c>
      <c r="B61" s="29" t="s">
        <v>29</v>
      </c>
      <c r="C61" s="30">
        <v>44004</v>
      </c>
      <c r="D61" s="29" t="s">
        <v>198</v>
      </c>
      <c r="E61" s="29" t="s">
        <v>186</v>
      </c>
      <c r="F61" s="31">
        <v>1380388</v>
      </c>
      <c r="G61" s="31">
        <v>1380388</v>
      </c>
      <c r="H61" s="32">
        <v>1</v>
      </c>
      <c r="I61" s="29" t="s">
        <v>199</v>
      </c>
      <c r="J61" s="33"/>
      <c r="K61" s="29"/>
    </row>
    <row r="62" spans="1:11" ht="71.25" x14ac:dyDescent="0.15">
      <c r="A62" s="29" t="s">
        <v>200</v>
      </c>
      <c r="B62" s="29" t="s">
        <v>33</v>
      </c>
      <c r="C62" s="30">
        <v>44089</v>
      </c>
      <c r="D62" s="29" t="s">
        <v>201</v>
      </c>
      <c r="E62" s="29" t="s">
        <v>77</v>
      </c>
      <c r="F62" s="31" t="s">
        <v>21</v>
      </c>
      <c r="G62" s="31">
        <v>17813180</v>
      </c>
      <c r="H62" s="32" t="str">
        <f>IF(F62="－","－",G62/F62)</f>
        <v>－</v>
      </c>
      <c r="I62" s="29" t="s">
        <v>202</v>
      </c>
      <c r="J62" s="33"/>
      <c r="K62" s="29"/>
    </row>
    <row r="63" spans="1:11" ht="57" x14ac:dyDescent="0.15">
      <c r="A63" s="29" t="s">
        <v>203</v>
      </c>
      <c r="B63" s="29" t="s">
        <v>33</v>
      </c>
      <c r="C63" s="30">
        <v>44097</v>
      </c>
      <c r="D63" s="29" t="s">
        <v>204</v>
      </c>
      <c r="E63" s="29" t="s">
        <v>205</v>
      </c>
      <c r="F63" s="31">
        <v>2949349</v>
      </c>
      <c r="G63" s="31">
        <v>2918300</v>
      </c>
      <c r="H63" s="32">
        <v>0.98950000000000005</v>
      </c>
      <c r="I63" s="29" t="s">
        <v>206</v>
      </c>
      <c r="J63" s="33"/>
      <c r="K63" s="29"/>
    </row>
    <row r="64" spans="1:11" ht="57" x14ac:dyDescent="0.15">
      <c r="A64" s="29" t="s">
        <v>207</v>
      </c>
      <c r="B64" s="29" t="s">
        <v>39</v>
      </c>
      <c r="C64" s="30">
        <v>44166</v>
      </c>
      <c r="D64" s="29" t="s">
        <v>208</v>
      </c>
      <c r="E64" s="29" t="s">
        <v>205</v>
      </c>
      <c r="F64" s="31">
        <v>7551756</v>
      </c>
      <c r="G64" s="31">
        <v>7384300</v>
      </c>
      <c r="H64" s="32">
        <v>0.9778</v>
      </c>
      <c r="I64" s="29" t="s">
        <v>209</v>
      </c>
      <c r="J64" s="33"/>
      <c r="K64" s="29"/>
    </row>
    <row r="65" spans="1:11" ht="71.25" x14ac:dyDescent="0.15">
      <c r="A65" s="29" t="s">
        <v>210</v>
      </c>
      <c r="B65" s="29" t="s">
        <v>39</v>
      </c>
      <c r="C65" s="30">
        <v>44224</v>
      </c>
      <c r="D65" s="29" t="s">
        <v>211</v>
      </c>
      <c r="E65" s="29" t="s">
        <v>205</v>
      </c>
      <c r="F65" s="31" t="s">
        <v>21</v>
      </c>
      <c r="G65" s="31">
        <v>1692161</v>
      </c>
      <c r="H65" s="32" t="str">
        <f>IF(F65="－","－",G65/F65)</f>
        <v>－</v>
      </c>
      <c r="I65" s="29" t="s">
        <v>212</v>
      </c>
      <c r="J65" s="33"/>
      <c r="K65" s="29"/>
    </row>
  </sheetData>
  <sheetProtection sheet="1" objects="1" scenarios="1"/>
  <mergeCells count="1">
    <mergeCell ref="A1:K1"/>
  </mergeCells>
  <phoneticPr fontId="2"/>
  <dataValidations count="14">
    <dataValidation type="list" allowBlank="1" showInputMessage="1" showErrorMessage="1" sqref="J39:J65">
      <formula1>$O$84:$O$165</formula1>
    </dataValidation>
    <dataValidation type="custom" allowBlank="1" showInputMessage="1" showErrorMessage="1" error="原則全角で入力して下さい。_x000a_" sqref="D6:D11">
      <formula1>D6=DBCS(D6)</formula1>
    </dataValidation>
    <dataValidation type="custom" allowBlank="1" showInputMessage="1" showErrorMessage="1" error="半角数字で入力してください。_x000a_" sqref="F6:G11">
      <formula1>(LEN(F6)=LENB(F6))*ISERROR(SEARCH(",",F6))</formula1>
    </dataValidation>
    <dataValidation type="list" allowBlank="1" showInputMessage="1" showErrorMessage="1" sqref="J36">
      <formula1>$O$11:$O$16</formula1>
    </dataValidation>
    <dataValidation type="custom" allowBlank="1" showInputMessage="1" showErrorMessage="1" error="半角数字で入力して下さい。" sqref="C6:C11">
      <formula1>(LEN(C6)=LENB(C6))*ISERROR(SEARCH(",",C6))</formula1>
    </dataValidation>
    <dataValidation type="list" allowBlank="1" showInputMessage="1" showErrorMessage="1" sqref="J5">
      <formula1>$O$30:$O$41</formula1>
    </dataValidation>
    <dataValidation type="list" allowBlank="1" showInputMessage="1" showErrorMessage="1" sqref="J35">
      <formula1>$O$166:$O$171</formula1>
    </dataValidation>
    <dataValidation type="list" allowBlank="1" showInputMessage="1" showErrorMessage="1" sqref="J37">
      <formula1>$O$165:$O$170</formula1>
    </dataValidation>
    <dataValidation type="list" allowBlank="1" showInputMessage="1" showErrorMessage="1" sqref="J38">
      <formula1>$O$164:$O$169</formula1>
    </dataValidation>
    <dataValidation type="list" allowBlank="1" showInputMessage="1" showErrorMessage="1" sqref="J33 J6:J11">
      <formula1>$O$13:$O$18</formula1>
    </dataValidation>
    <dataValidation type="list" allowBlank="1" showInputMessage="1" showErrorMessage="1" sqref="J12:J14">
      <formula1>$O$50:$O$55</formula1>
    </dataValidation>
    <dataValidation type="list" allowBlank="1" showInputMessage="1" showErrorMessage="1" sqref="J15:J25 J27:J31">
      <formula1>$O$16:$O$21</formula1>
    </dataValidation>
    <dataValidation type="list" allowBlank="1" showInputMessage="1" showErrorMessage="1" sqref="J32">
      <formula1>$O$20:$O$41</formula1>
    </dataValidation>
    <dataValidation type="list" allowBlank="1" showInputMessage="1" showErrorMessage="1" sqref="J34">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2021-07-12T04:49:37Z</dcterms:modified>
</cp:coreProperties>
</file>