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<sst xmlns="http://schemas.openxmlformats.org/spreadsheetml/2006/main" count="186" uniqueCount="71">
  <si>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</si>
  <si>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</si>
  <si>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</si>
  <si>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</si>
  <si>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</si>
  <si>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</si>
  <si>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</si>
  <si>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</si>
  <si>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</si>
  <si>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</si>
  <si>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</si>
  <si>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</si>
  <si>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</si>
  <si>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</si>
  <si>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</si>
  <si>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</si>
  <si>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</si>
  <si>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公務員宿舎賃貸借（姫路）</t>
  </si>
  <si>
    <t>支出負担行為担当官
第五管区海上保安本部長　後藤　浩平
兵庫県神戸市中央区波止場町１－１</t>
    <rPh sb="0" eb="2">
      <t>シシュツ</t>
    </rPh>
    <rPh sb="2" eb="4">
      <t>フタン</t>
    </rPh>
    <rPh sb="4" eb="6">
      <t>コウイ</t>
    </rPh>
    <rPh sb="6" eb="9">
      <t>タントウカン</t>
    </rPh>
    <rPh sb="10" eb="20">
      <t>ダイゴカンクカイジョウホアンホンブ</t>
    </rPh>
    <rPh sb="20" eb="21">
      <t>チョウ</t>
    </rPh>
    <rPh sb="22" eb="24">
      <t>ゴトウ</t>
    </rPh>
    <rPh sb="25" eb="27">
      <t>コウヘイ</t>
    </rPh>
    <rPh sb="28" eb="31">
      <t>ヒョウゴケン</t>
    </rPh>
    <rPh sb="31" eb="34">
      <t>コウベシ</t>
    </rPh>
    <rPh sb="34" eb="37">
      <t>チュウオウク</t>
    </rPh>
    <rPh sb="37" eb="40">
      <t>ハトバ</t>
    </rPh>
    <rPh sb="40" eb="41">
      <t>マチ</t>
    </rPh>
    <phoneticPr fontId="11"/>
  </si>
  <si>
    <t>藤井不動産　藤井康生
兵庫県姫路市飾磨区玉地１－９８</t>
  </si>
  <si>
    <t>会計法第２９条の３第４項</t>
  </si>
  <si>
    <t>当該場所でなければ行政事務を行うことが不可能であることから場所が限定され、供給者が一に特定される賃貸借契約であるため。</t>
  </si>
  <si>
    <t>ロ</t>
  </si>
  <si>
    <t>公務員宿舎賃貸借（美波）</t>
  </si>
  <si>
    <t>日和佐不動産㈱徳島店
徳島県海部郡美波町奥河内字寺前１９８－４</t>
  </si>
  <si>
    <t>関西空港海上保安航空基地敷地借料</t>
  </si>
  <si>
    <t>関西エアポート㈱
大阪府大阪市西区西本町１－４－１</t>
  </si>
  <si>
    <t>関西空港海上保安航空基地分庁舎敷地借料</t>
  </si>
  <si>
    <t>庁舎地敷地借料（泉佐野）</t>
  </si>
  <si>
    <t>大阪府
大阪府泉大津市なぎさ町６－１</t>
  </si>
  <si>
    <t>訓練用敷地借料</t>
  </si>
  <si>
    <t>浮標基地敷地借料</t>
  </si>
  <si>
    <t>大阪市
大阪府大阪市北区中ノ島１－３－２０</t>
  </si>
  <si>
    <t>浮標基地クレーン及び船着場借料</t>
  </si>
  <si>
    <t>大阪市
大阪府大阪市中之島１－３－２０</t>
  </si>
  <si>
    <t>和歌山海上保安部敷地借料</t>
  </si>
  <si>
    <t>和歌山県
和歌山県和歌山市築港６－２２</t>
  </si>
  <si>
    <t>高知港湾合同庁舎敷地借料</t>
  </si>
  <si>
    <t>高知県
高知県高知市丸ノ内１－２－２０</t>
  </si>
  <si>
    <t>神戸大型巡視船陸上施設用地借用</t>
  </si>
  <si>
    <t>神戸市
兵庫県神戸市中央区加納町６－５－１</t>
  </si>
  <si>
    <t>防暑型出動服（上衣）ほか１点買入</t>
  </si>
  <si>
    <t>㈱装備開発機構
東京都千代田区飯田橋４－２－１　岩見ビル６階</t>
  </si>
  <si>
    <t>行政目的を達成するために不可欠な特定の情報について当該情報を提供することが可能な者から提供を受けるもの</t>
  </si>
  <si>
    <t>ニ（ヘ）</t>
  </si>
  <si>
    <t>土地売買</t>
  </si>
  <si>
    <t>支出負担行為担当官
第五管区海上保安本部長　鈴木　史朗
兵庫県神戸市中央区波止場町１－１</t>
    <rPh sb="0" eb="2">
      <t>シシュツ</t>
    </rPh>
    <rPh sb="2" eb="4">
      <t>フタン</t>
    </rPh>
    <rPh sb="4" eb="6">
      <t>コウイ</t>
    </rPh>
    <rPh sb="6" eb="9">
      <t>タントウカン</t>
    </rPh>
    <rPh sb="10" eb="20">
      <t>ダイゴカンクカイジョウホアンホンブ</t>
    </rPh>
    <rPh sb="20" eb="21">
      <t>チョウ</t>
    </rPh>
    <rPh sb="22" eb="24">
      <t>スズキ</t>
    </rPh>
    <rPh sb="25" eb="27">
      <t>シロウ</t>
    </rPh>
    <rPh sb="28" eb="31">
      <t>ヒョウゴケン</t>
    </rPh>
    <rPh sb="31" eb="34">
      <t>コウベシ</t>
    </rPh>
    <rPh sb="34" eb="37">
      <t>チュウオウク</t>
    </rPh>
    <rPh sb="37" eb="40">
      <t>ハトバ</t>
    </rPh>
    <rPh sb="40" eb="41">
      <t>マチ</t>
    </rPh>
    <phoneticPr fontId="11"/>
  </si>
  <si>
    <t>暗視装置ほか１点買入</t>
    <rPh sb="0" eb="2">
      <t>アンシ</t>
    </rPh>
    <rPh sb="2" eb="4">
      <t>ソウチ</t>
    </rPh>
    <rPh sb="7" eb="8">
      <t>テン</t>
    </rPh>
    <rPh sb="8" eb="10">
      <t>カイイレ</t>
    </rPh>
    <phoneticPr fontId="13"/>
  </si>
  <si>
    <t>日本エヤークラフトサプライ㈱
東京都新宿区愛住町３－３</t>
    <rPh sb="0" eb="2">
      <t>ニホン</t>
    </rPh>
    <rPh sb="15" eb="18">
      <t>トウキョウト</t>
    </rPh>
    <rPh sb="18" eb="20">
      <t>シンジュク</t>
    </rPh>
    <rPh sb="20" eb="21">
      <t>ク</t>
    </rPh>
    <rPh sb="21" eb="22">
      <t>アイ</t>
    </rPh>
    <rPh sb="22" eb="23">
      <t>スミ</t>
    </rPh>
    <rPh sb="23" eb="24">
      <t>マチ</t>
    </rPh>
    <phoneticPr fontId="13"/>
  </si>
  <si>
    <t>インターフェイス買入</t>
    <rPh sb="8" eb="10">
      <t>カイイレ</t>
    </rPh>
    <phoneticPr fontId="13"/>
  </si>
  <si>
    <t>Nシステム㈱
兵庫県神戸市東灘区御影塚町２－１９－１２</t>
    <rPh sb="7" eb="10">
      <t>ヒョウゴケン</t>
    </rPh>
    <rPh sb="10" eb="13">
      <t>コウベシ</t>
    </rPh>
    <rPh sb="13" eb="14">
      <t>ヒガシ</t>
    </rPh>
    <rPh sb="14" eb="16">
      <t>ナダク</t>
    </rPh>
    <rPh sb="16" eb="18">
      <t>ミカゲ</t>
    </rPh>
    <rPh sb="18" eb="19">
      <t>ツカ</t>
    </rPh>
    <rPh sb="19" eb="20">
      <t>マチ</t>
    </rPh>
    <phoneticPr fontId="13"/>
  </si>
  <si>
    <t>防護衣用バックパックほか６点買入</t>
    <rPh sb="0" eb="2">
      <t>ボウゴ</t>
    </rPh>
    <rPh sb="2" eb="3">
      <t>イ</t>
    </rPh>
    <rPh sb="3" eb="4">
      <t>ヨウ</t>
    </rPh>
    <rPh sb="13" eb="14">
      <t>テン</t>
    </rPh>
    <rPh sb="14" eb="16">
      <t>カイイレ</t>
    </rPh>
    <phoneticPr fontId="13"/>
  </si>
  <si>
    <t>航空タービン燃料油買入（単価契約）関西国際空港(4月)</t>
  </si>
  <si>
    <t>㈱シェル石油大阪発売所
大阪府大阪市淀川区西中島２－１１－３０</t>
  </si>
  <si>
    <t>-</t>
  </si>
  <si>
    <t>当初、令和２年度内を調達期間としていた公告が、３月２３日の開札の結果不調となった。
再度公告とすると４月下旬の開札となり、緊急に契約をしなければ４月中の燃料搭載に影響が生じるため。</t>
    <rPh sb="0" eb="2">
      <t>トウショ</t>
    </rPh>
    <rPh sb="3" eb="5">
      <t>レイワ</t>
    </rPh>
    <rPh sb="6" eb="8">
      <t>ネンド</t>
    </rPh>
    <rPh sb="8" eb="9">
      <t>ナイ</t>
    </rPh>
    <rPh sb="10" eb="12">
      <t>チョウタツ</t>
    </rPh>
    <rPh sb="12" eb="14">
      <t>キカン</t>
    </rPh>
    <rPh sb="19" eb="21">
      <t>コウコク</t>
    </rPh>
    <rPh sb="24" eb="25">
      <t>ガツ</t>
    </rPh>
    <rPh sb="27" eb="28">
      <t>ヒ</t>
    </rPh>
    <rPh sb="29" eb="31">
      <t>カイサツ</t>
    </rPh>
    <rPh sb="32" eb="34">
      <t>ケッカ</t>
    </rPh>
    <rPh sb="34" eb="36">
      <t>フチョウ</t>
    </rPh>
    <rPh sb="42" eb="44">
      <t>サイド</t>
    </rPh>
    <rPh sb="44" eb="46">
      <t>コウコク</t>
    </rPh>
    <rPh sb="51" eb="52">
      <t>ガツ</t>
    </rPh>
    <rPh sb="52" eb="54">
      <t>ゲジュン</t>
    </rPh>
    <rPh sb="55" eb="57">
      <t>カイサツ</t>
    </rPh>
    <rPh sb="61" eb="63">
      <t>キンキュウ</t>
    </rPh>
    <rPh sb="64" eb="66">
      <t>ケイヤク</t>
    </rPh>
    <rPh sb="73" eb="74">
      <t>ガツ</t>
    </rPh>
    <rPh sb="74" eb="75">
      <t>チュウ</t>
    </rPh>
    <rPh sb="81" eb="83">
      <t>エイキョウ</t>
    </rPh>
    <rPh sb="84" eb="85">
      <t>ショウ</t>
    </rPh>
    <phoneticPr fontId="13"/>
  </si>
  <si>
    <t>軽油（免税）買入（単価契約）阪神港神戸区（４月）</t>
  </si>
  <si>
    <t>富士砿油㈱
兵庫県神戸市中央区新港町４－５</t>
  </si>
  <si>
    <t>当初、４月から９月までを調達期間としていた公告が、３月２５日の開札の結果不調となった。
再度公告とすると４月下旬の開札となり、緊急に契約をしなければ４月中の燃料搭載に影響が生じるため。</t>
    <rPh sb="0" eb="2">
      <t>トウショ</t>
    </rPh>
    <rPh sb="4" eb="5">
      <t>ガツ</t>
    </rPh>
    <rPh sb="8" eb="9">
      <t>ガツ</t>
    </rPh>
    <rPh sb="12" eb="14">
      <t>チョウタツ</t>
    </rPh>
    <rPh sb="14" eb="16">
      <t>キカン</t>
    </rPh>
    <rPh sb="21" eb="23">
      <t>コウコク</t>
    </rPh>
    <rPh sb="26" eb="27">
      <t>ガツ</t>
    </rPh>
    <rPh sb="29" eb="30">
      <t>ヒ</t>
    </rPh>
    <rPh sb="31" eb="33">
      <t>カイサツ</t>
    </rPh>
    <rPh sb="34" eb="36">
      <t>ケッカ</t>
    </rPh>
    <rPh sb="36" eb="38">
      <t>フチョウ</t>
    </rPh>
    <rPh sb="44" eb="46">
      <t>サイド</t>
    </rPh>
    <rPh sb="46" eb="48">
      <t>コウコク</t>
    </rPh>
    <rPh sb="53" eb="54">
      <t>ガツ</t>
    </rPh>
    <rPh sb="54" eb="56">
      <t>ゲジュン</t>
    </rPh>
    <rPh sb="57" eb="59">
      <t>カイサツ</t>
    </rPh>
    <rPh sb="63" eb="65">
      <t>キンキュウ</t>
    </rPh>
    <rPh sb="66" eb="68">
      <t>ケイヤク</t>
    </rPh>
    <rPh sb="75" eb="76">
      <t>ガツ</t>
    </rPh>
    <rPh sb="76" eb="77">
      <t>チュウ</t>
    </rPh>
    <rPh sb="83" eb="85">
      <t>エイキョウ</t>
    </rPh>
    <rPh sb="86" eb="87">
      <t>ショウ</t>
    </rPh>
    <phoneticPr fontId="13"/>
  </si>
  <si>
    <t>軽油（免税）買入（単価契約）阪神港神戸区業者施設等（4月）</t>
  </si>
  <si>
    <t>軽油（免税）買入（単価契約）阪神港神戸区（６月）</t>
  </si>
  <si>
    <t>当初、６月から９月までを調達期間としていた公告が、５月２８日の開札の結果不調となった。
再度公告とすると６月下旬の開札となり、緊急に契約をしなければ６月中の燃料搭載に影響が生じるため。</t>
    <rPh sb="0" eb="2">
      <t>トウショ</t>
    </rPh>
    <rPh sb="4" eb="5">
      <t>ガツ</t>
    </rPh>
    <rPh sb="8" eb="9">
      <t>ガツ</t>
    </rPh>
    <rPh sb="12" eb="14">
      <t>チョウタツ</t>
    </rPh>
    <rPh sb="14" eb="16">
      <t>キカン</t>
    </rPh>
    <rPh sb="21" eb="23">
      <t>コウコク</t>
    </rPh>
    <rPh sb="26" eb="27">
      <t>ガツ</t>
    </rPh>
    <rPh sb="29" eb="30">
      <t>ヒ</t>
    </rPh>
    <rPh sb="31" eb="33">
      <t>カイサツ</t>
    </rPh>
    <rPh sb="34" eb="36">
      <t>ケッカ</t>
    </rPh>
    <rPh sb="36" eb="38">
      <t>フチョウ</t>
    </rPh>
    <rPh sb="44" eb="46">
      <t>サイド</t>
    </rPh>
    <rPh sb="46" eb="48">
      <t>コウコク</t>
    </rPh>
    <rPh sb="53" eb="54">
      <t>ガツ</t>
    </rPh>
    <rPh sb="54" eb="56">
      <t>ゲジュン</t>
    </rPh>
    <rPh sb="57" eb="59">
      <t>カイサツ</t>
    </rPh>
    <rPh sb="63" eb="65">
      <t>キンキュウ</t>
    </rPh>
    <rPh sb="66" eb="68">
      <t>ケイヤク</t>
    </rPh>
    <rPh sb="75" eb="76">
      <t>ガツ</t>
    </rPh>
    <rPh sb="76" eb="77">
      <t>チュウ</t>
    </rPh>
    <rPh sb="83" eb="85">
      <t>エイキョウ</t>
    </rPh>
    <rPh sb="86" eb="87">
      <t>ショウ</t>
    </rPh>
    <phoneticPr fontId="13"/>
  </si>
  <si>
    <t>軽油（免税）買入（単価契約）阪神港神戸区業者施設等（６月）</t>
  </si>
  <si>
    <t>ディーゼルエンジン（MTU16V595TE90型Bタイプ）防錆解除・運搬・海上運転立会</t>
  </si>
  <si>
    <t>支出負担行為担当官
第五管区海上保安本部長　後藤　浩平
兵庫県神戸市中央区波止場町１－１</t>
  </si>
  <si>
    <t>サノヤス造船（株）
大阪府大阪市西成区南津守５－１３－３７</t>
  </si>
  <si>
    <t>本件対象主機関は、技術審査の承認を受けた業者にて整備を実施し適正に保管しているものであり、同主機関を防錆解除のためだけに他社工場に移動させることは、経済的・時間的にも不利である。
また、整備から搭載後の海上運転立会（作動調整）までは一連のものであり、整備の一貫性を確保し責任の明確化を図るため。</t>
  </si>
  <si>
    <t>ディーゼルエンジン（ ＭＴＵ１６Ｖ４０００Ｍ９０型）長期防錆解除・運搬・海上運</t>
  </si>
  <si>
    <t>富永物産㈱姫路事業所
兵庫県姫路市大津区勘兵衛町１－１５８</t>
    <rPh sb="11" eb="14">
      <t>ヒョウゴケン</t>
    </rPh>
    <rPh sb="14" eb="17">
      <t>ヒメジシ</t>
    </rPh>
    <rPh sb="17" eb="19">
      <t>オオツ</t>
    </rPh>
    <rPh sb="19" eb="20">
      <t>ク</t>
    </rPh>
    <rPh sb="20" eb="24">
      <t>カンベエチョウ</t>
    </rPh>
    <phoneticPr fontId="13"/>
  </si>
  <si>
    <t>ディーゼルエンジン（MTU20V1163TB93型）防錆解除・運搬・海上運転立会（船技）</t>
    <rPh sb="24" eb="25">
      <t>カタ</t>
    </rPh>
    <rPh sb="26" eb="28">
      <t>ボウセイ</t>
    </rPh>
    <rPh sb="28" eb="30">
      <t>カイジョ</t>
    </rPh>
    <rPh sb="31" eb="33">
      <t>ウンパン</t>
    </rPh>
    <rPh sb="34" eb="36">
      <t>カイジョウ</t>
    </rPh>
    <rPh sb="36" eb="38">
      <t>ウンテン</t>
    </rPh>
    <rPh sb="38" eb="40">
      <t>タチアイ</t>
    </rPh>
    <rPh sb="41" eb="43">
      <t>センギ</t>
    </rPh>
    <phoneticPr fontId="13"/>
  </si>
  <si>
    <t>本件は、契約件名「ディーゼルエンジン(MTU20V1163TB93型)整備2式」により左記業者にて整備後、寄託保管契約を締結し、エンジン等保管中の予備機を巡視船に搭載するもので、巡視船搭載後の海上運転に立会い、主機関等の作動調整及び良態確認を行な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上記業者と契約した方が有利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</si>
</sst>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6"/>
      <name val="ＭＳ Ｐゴシック"/>
      <family val="3"/>
      <scheme val="minor"/>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2" fillId="0" borderId="7" xfId="2"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left" vertical="top" wrapText="1"/>
      <protection locked="0"/>
    </xf>
    <xf numFmtId="177" fontId="14"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protection locked="0"/>
    </xf>
    <xf numFmtId="10" fontId="15" fillId="0" borderId="7" xfId="3"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9" sqref="D9"/>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71.25" x14ac:dyDescent="0.15">
      <c r="A5" s="17" t="s">
        <v>17</v>
      </c>
      <c r="B5" s="17" t="s">
        <v>18</v>
      </c>
      <c r="C5" s="18">
        <v>43922</v>
      </c>
      <c r="D5" s="17" t="s">
        <v>19</v>
      </c>
      <c r="E5" s="17" t="s">
        <v>20</v>
      </c>
      <c r="F5" s="19">
        <v>936000</v>
      </c>
      <c r="G5" s="19">
        <v>936000</v>
      </c>
      <c r="H5" s="20">
        <f>IF(F5="－","－",G5/F5)</f>
        <v>1</v>
      </c>
      <c r="I5" s="17" t="s">
        <v>21</v>
      </c>
      <c r="J5" s="21" t="s">
        <v>22</v>
      </c>
      <c r="K5" s="21"/>
      <c r="L5" s="17"/>
    </row>
    <row r="6" spans="1:12" ht="71.25" x14ac:dyDescent="0.15">
      <c r="A6" s="17" t="s">
        <v>23</v>
      </c>
      <c r="B6" s="17" t="s">
        <v>18</v>
      </c>
      <c r="C6" s="18">
        <v>43922</v>
      </c>
      <c r="D6" s="17" t="s">
        <v>24</v>
      </c>
      <c r="E6" s="17" t="s">
        <v>20</v>
      </c>
      <c r="F6" s="19">
        <v>1128000</v>
      </c>
      <c r="G6" s="19">
        <v>1128000</v>
      </c>
      <c r="H6" s="20">
        <f>IF(F6="－","－",G6/F6)</f>
        <v>1</v>
      </c>
      <c r="I6" s="17" t="s">
        <v>21</v>
      </c>
      <c r="J6" s="21" t="s">
        <v>22</v>
      </c>
      <c r="K6" s="21"/>
      <c r="L6" s="17"/>
    </row>
    <row r="7" spans="1:12" ht="71.25" x14ac:dyDescent="0.15">
      <c r="A7" s="17" t="s">
        <v>25</v>
      </c>
      <c r="B7" s="17" t="s">
        <v>18</v>
      </c>
      <c r="C7" s="18">
        <v>43922</v>
      </c>
      <c r="D7" s="17" t="s">
        <v>26</v>
      </c>
      <c r="E7" s="17" t="s">
        <v>20</v>
      </c>
      <c r="F7" s="19">
        <v>114612742</v>
      </c>
      <c r="G7" s="19">
        <v>114612742</v>
      </c>
      <c r="H7" s="20">
        <f>IF(F7="－","－",G7/F7)</f>
        <v>1</v>
      </c>
      <c r="I7" s="17" t="s">
        <v>21</v>
      </c>
      <c r="J7" s="21" t="s">
        <v>22</v>
      </c>
      <c r="K7" s="21"/>
      <c r="L7" s="17"/>
    </row>
    <row r="8" spans="1:12" ht="71.25" x14ac:dyDescent="0.15">
      <c r="A8" s="17" t="s">
        <v>27</v>
      </c>
      <c r="B8" s="17" t="s">
        <v>18</v>
      </c>
      <c r="C8" s="18">
        <v>43922</v>
      </c>
      <c r="D8" s="17" t="s">
        <v>26</v>
      </c>
      <c r="E8" s="17" t="s">
        <v>20</v>
      </c>
      <c r="F8" s="19">
        <v>14309786</v>
      </c>
      <c r="G8" s="19">
        <v>14309786</v>
      </c>
      <c r="H8" s="20">
        <f>IF(F8="－","－",G8/F8)</f>
        <v>1</v>
      </c>
      <c r="I8" s="17" t="s">
        <v>21</v>
      </c>
      <c r="J8" s="21" t="s">
        <v>22</v>
      </c>
      <c r="K8" s="21"/>
      <c r="L8" s="17"/>
    </row>
    <row r="9" spans="1:12" ht="71.25" x14ac:dyDescent="0.15">
      <c r="A9" s="17" t="s">
        <v>28</v>
      </c>
      <c r="B9" s="17" t="s">
        <v>18</v>
      </c>
      <c r="C9" s="18">
        <v>43922</v>
      </c>
      <c r="D9" s="17" t="s">
        <v>29</v>
      </c>
      <c r="E9" s="17" t="s">
        <v>20</v>
      </c>
      <c r="F9" s="19">
        <v>8479904</v>
      </c>
      <c r="G9" s="19">
        <v>8479904</v>
      </c>
      <c r="H9" s="20">
        <f>IF(F9="－","－",G9/F9)</f>
        <v>1</v>
      </c>
      <c r="I9" s="17" t="s">
        <v>21</v>
      </c>
      <c r="J9" s="21" t="s">
        <v>22</v>
      </c>
      <c r="K9" s="21"/>
      <c r="L9" s="17"/>
    </row>
    <row r="10" spans="1:12" ht="71.25" x14ac:dyDescent="0.15">
      <c r="A10" s="17" t="s">
        <v>30</v>
      </c>
      <c r="B10" s="17" t="s">
        <v>18</v>
      </c>
      <c r="C10" s="18">
        <v>43922</v>
      </c>
      <c r="D10" s="17" t="s">
        <v>29</v>
      </c>
      <c r="E10" s="17" t="s">
        <v>20</v>
      </c>
      <c r="F10" s="19">
        <v>5371519</v>
      </c>
      <c r="G10" s="19">
        <v>5371519</v>
      </c>
      <c r="H10" s="20">
        <f>IF(F10="－","－",G10/F10)</f>
        <v>1</v>
      </c>
      <c r="I10" s="17" t="s">
        <v>21</v>
      </c>
      <c r="J10" s="21" t="s">
        <v>22</v>
      </c>
      <c r="K10" s="21"/>
      <c r="L10" s="17"/>
    </row>
    <row r="11" spans="1:12" ht="71.25" x14ac:dyDescent="0.15">
      <c r="A11" s="17" t="s">
        <v>31</v>
      </c>
      <c r="B11" s="17" t="s">
        <v>18</v>
      </c>
      <c r="C11" s="18">
        <v>43922</v>
      </c>
      <c r="D11" s="17" t="s">
        <v>32</v>
      </c>
      <c r="E11" s="17" t="s">
        <v>20</v>
      </c>
      <c r="F11" s="19">
        <v>21637396</v>
      </c>
      <c r="G11" s="19">
        <v>21637396</v>
      </c>
      <c r="H11" s="20">
        <f>IF(F11="－","－",G11/F11)</f>
        <v>1</v>
      </c>
      <c r="I11" s="17" t="s">
        <v>21</v>
      </c>
      <c r="J11" s="21" t="s">
        <v>22</v>
      </c>
      <c r="K11" s="21"/>
      <c r="L11" s="17"/>
    </row>
    <row r="12" spans="1:12" ht="71.25" x14ac:dyDescent="0.15">
      <c r="A12" s="17" t="s">
        <v>33</v>
      </c>
      <c r="B12" s="17" t="s">
        <v>18</v>
      </c>
      <c r="C12" s="18">
        <v>43922</v>
      </c>
      <c r="D12" s="17" t="s">
        <v>34</v>
      </c>
      <c r="E12" s="17" t="s">
        <v>20</v>
      </c>
      <c r="F12" s="19">
        <v>1302720</v>
      </c>
      <c r="G12" s="19">
        <v>1302720</v>
      </c>
      <c r="H12" s="20">
        <f>IF(F12="－","－",G12/F12)</f>
        <v>1</v>
      </c>
      <c r="I12" s="17" t="s">
        <v>21</v>
      </c>
      <c r="J12" s="21" t="s">
        <v>22</v>
      </c>
      <c r="K12" s="21"/>
      <c r="L12" s="17"/>
    </row>
    <row r="13" spans="1:12" ht="71.25" x14ac:dyDescent="0.15">
      <c r="A13" s="17" t="s">
        <v>35</v>
      </c>
      <c r="B13" s="17" t="s">
        <v>18</v>
      </c>
      <c r="C13" s="18">
        <v>43922</v>
      </c>
      <c r="D13" s="17" t="s">
        <v>36</v>
      </c>
      <c r="E13" s="17" t="s">
        <v>20</v>
      </c>
      <c r="F13" s="19">
        <v>815120</v>
      </c>
      <c r="G13" s="19">
        <v>815120</v>
      </c>
      <c r="H13" s="20">
        <f>IF(F13="－","－",G13/F13)</f>
        <v>1</v>
      </c>
      <c r="I13" s="17" t="s">
        <v>21</v>
      </c>
      <c r="J13" s="21" t="s">
        <v>22</v>
      </c>
      <c r="K13" s="21"/>
      <c r="L13" s="17"/>
    </row>
    <row r="14" spans="1:12" ht="71.25" x14ac:dyDescent="0.15">
      <c r="A14" s="17" t="s">
        <v>37</v>
      </c>
      <c r="B14" s="17" t="s">
        <v>18</v>
      </c>
      <c r="C14" s="18">
        <v>43922</v>
      </c>
      <c r="D14" s="17" t="s">
        <v>38</v>
      </c>
      <c r="E14" s="17" t="s">
        <v>20</v>
      </c>
      <c r="F14" s="19">
        <v>9094975</v>
      </c>
      <c r="G14" s="19">
        <v>9094975</v>
      </c>
      <c r="H14" s="20">
        <f>IF(F14="－","－",G14/F14)</f>
        <v>1</v>
      </c>
      <c r="I14" s="17" t="s">
        <v>21</v>
      </c>
      <c r="J14" s="21" t="s">
        <v>22</v>
      </c>
      <c r="K14" s="21"/>
      <c r="L14" s="17"/>
    </row>
    <row r="15" spans="1:12" ht="71.25" x14ac:dyDescent="0.15">
      <c r="A15" s="17" t="s">
        <v>39</v>
      </c>
      <c r="B15" s="17" t="s">
        <v>18</v>
      </c>
      <c r="C15" s="18">
        <v>43922</v>
      </c>
      <c r="D15" s="17" t="s">
        <v>40</v>
      </c>
      <c r="E15" s="17" t="s">
        <v>20</v>
      </c>
      <c r="F15" s="19">
        <v>916536</v>
      </c>
      <c r="G15" s="19">
        <v>916536</v>
      </c>
      <c r="H15" s="20">
        <f>IF(F15="－","－",G15/F15)</f>
        <v>1</v>
      </c>
      <c r="I15" s="17" t="s">
        <v>21</v>
      </c>
      <c r="J15" s="21" t="s">
        <v>22</v>
      </c>
      <c r="K15" s="21"/>
      <c r="L15" s="17"/>
    </row>
    <row r="16" spans="1:12" ht="71.25" x14ac:dyDescent="0.15">
      <c r="A16" s="17" t="s">
        <v>41</v>
      </c>
      <c r="B16" s="17" t="s">
        <v>18</v>
      </c>
      <c r="C16" s="18">
        <v>44008</v>
      </c>
      <c r="D16" s="17" t="s">
        <v>42</v>
      </c>
      <c r="E16" s="17" t="s">
        <v>20</v>
      </c>
      <c r="F16" s="19">
        <v>2970000</v>
      </c>
      <c r="G16" s="19">
        <v>2970000</v>
      </c>
      <c r="H16" s="20">
        <f>IF(F16="－","－",G16/F16)</f>
        <v>1</v>
      </c>
      <c r="I16" s="17" t="s">
        <v>43</v>
      </c>
      <c r="J16" s="21" t="s">
        <v>44</v>
      </c>
      <c r="K16" s="21"/>
      <c r="L16" s="17"/>
    </row>
    <row r="17" spans="1:12" ht="71.25" x14ac:dyDescent="0.15">
      <c r="A17" s="17" t="s">
        <v>45</v>
      </c>
      <c r="B17" s="17" t="s">
        <v>46</v>
      </c>
      <c r="C17" s="18">
        <v>44061</v>
      </c>
      <c r="D17" s="17" t="s">
        <v>40</v>
      </c>
      <c r="E17" s="17" t="s">
        <v>20</v>
      </c>
      <c r="F17" s="19">
        <v>459709000</v>
      </c>
      <c r="G17" s="19">
        <v>459709000</v>
      </c>
      <c r="H17" s="20">
        <f>IF(F17="－","－",G17/F17)</f>
        <v>1</v>
      </c>
      <c r="I17" s="17" t="s">
        <v>43</v>
      </c>
      <c r="J17" s="21" t="s">
        <v>44</v>
      </c>
      <c r="K17" s="21"/>
      <c r="L17" s="17"/>
    </row>
    <row r="18" spans="1:12" ht="71.25" x14ac:dyDescent="0.15">
      <c r="A18" s="17" t="s">
        <v>47</v>
      </c>
      <c r="B18" s="17" t="s">
        <v>46</v>
      </c>
      <c r="C18" s="18">
        <v>44119</v>
      </c>
      <c r="D18" s="17" t="s">
        <v>48</v>
      </c>
      <c r="E18" s="17" t="s">
        <v>20</v>
      </c>
      <c r="F18" s="22">
        <v>27720000</v>
      </c>
      <c r="G18" s="22">
        <v>27720000</v>
      </c>
      <c r="H18" s="20">
        <f>IF(F18="－","－",G18/F18)</f>
        <v>1</v>
      </c>
      <c r="I18" s="17" t="s">
        <v>43</v>
      </c>
      <c r="J18" s="21" t="s">
        <v>44</v>
      </c>
      <c r="K18" s="21"/>
      <c r="L18" s="17"/>
    </row>
    <row r="19" spans="1:12" ht="71.25" x14ac:dyDescent="0.15">
      <c r="A19" s="17" t="s">
        <v>49</v>
      </c>
      <c r="B19" s="17" t="s">
        <v>46</v>
      </c>
      <c r="C19" s="18">
        <v>44186</v>
      </c>
      <c r="D19" s="17" t="s">
        <v>50</v>
      </c>
      <c r="E19" s="17" t="s">
        <v>20</v>
      </c>
      <c r="F19" s="22">
        <v>3773000</v>
      </c>
      <c r="G19" s="22">
        <v>3773000</v>
      </c>
      <c r="H19" s="20">
        <f>IF(F19="－","－",G19/F19)</f>
        <v>1</v>
      </c>
      <c r="I19" s="17" t="s">
        <v>43</v>
      </c>
      <c r="J19" s="21" t="s">
        <v>44</v>
      </c>
      <c r="K19" s="21"/>
      <c r="L19" s="17"/>
    </row>
    <row r="20" spans="1:12" ht="71.25" x14ac:dyDescent="0.15">
      <c r="A20" s="17" t="s">
        <v>51</v>
      </c>
      <c r="B20" s="17" t="s">
        <v>46</v>
      </c>
      <c r="C20" s="18">
        <v>44186</v>
      </c>
      <c r="D20" s="17" t="s">
        <v>42</v>
      </c>
      <c r="E20" s="17" t="s">
        <v>20</v>
      </c>
      <c r="F20" s="22">
        <v>4161080</v>
      </c>
      <c r="G20" s="22">
        <v>4161080</v>
      </c>
      <c r="H20" s="20">
        <f>IF(F20="－","－",G20/F20)</f>
        <v>1</v>
      </c>
      <c r="I20" s="17" t="s">
        <v>43</v>
      </c>
      <c r="J20" s="21" t="s">
        <v>44</v>
      </c>
      <c r="K20" s="21"/>
      <c r="L20" s="17"/>
    </row>
  </sheetData>
  <sheetProtection sheet="1" objects="1" scenarios="1"/>
  <autoFilter ref="A4:L4"/>
  <mergeCells count="1">
    <mergeCell ref="A1:L1"/>
  </mergeCells>
  <phoneticPr fontId="2"/>
  <dataValidations count="4">
    <dataValidation type="list" allowBlank="1" showInputMessage="1" showErrorMessage="1" sqref="K5:K15">
      <formula1>$O$28:$O$33</formula1>
    </dataValidation>
    <dataValidation type="list" allowBlank="1" showInputMessage="1" showErrorMessage="1" sqref="K16:K18">
      <formula1>$O$13:$O$18</formula1>
    </dataValidation>
    <dataValidation type="list" allowBlank="1" showInputMessage="1" showErrorMessage="1" sqref="K19:K20">
      <formula1>#REF!</formula1>
    </dataValidation>
    <dataValidation type="list" allowBlank="1" showInputMessage="1" showErrorMessage="1" sqref="J5:J20">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9"/>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7" sqref="B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17" t="s">
        <v>52</v>
      </c>
      <c r="B5" s="17" t="s">
        <v>18</v>
      </c>
      <c r="C5" s="23">
        <v>43922</v>
      </c>
      <c r="D5" s="17" t="s">
        <v>53</v>
      </c>
      <c r="E5" s="17" t="s">
        <v>20</v>
      </c>
      <c r="F5" s="22" t="s">
        <v>54</v>
      </c>
      <c r="G5" s="22">
        <v>5544000</v>
      </c>
      <c r="H5" s="20" t="s">
        <v>54</v>
      </c>
      <c r="I5" s="17" t="s">
        <v>55</v>
      </c>
      <c r="J5" s="21"/>
      <c r="K5" s="17"/>
    </row>
    <row r="6" spans="1:11" ht="71.25" x14ac:dyDescent="0.15">
      <c r="A6" s="17" t="s">
        <v>56</v>
      </c>
      <c r="B6" s="17" t="s">
        <v>18</v>
      </c>
      <c r="C6" s="23">
        <v>43922</v>
      </c>
      <c r="D6" s="17" t="s">
        <v>57</v>
      </c>
      <c r="E6" s="17" t="s">
        <v>20</v>
      </c>
      <c r="F6" s="22" t="s">
        <v>54</v>
      </c>
      <c r="G6" s="22">
        <v>2399529</v>
      </c>
      <c r="H6" s="20" t="s">
        <v>54</v>
      </c>
      <c r="I6" s="17" t="s">
        <v>58</v>
      </c>
      <c r="J6" s="21"/>
      <c r="K6" s="17"/>
    </row>
    <row r="7" spans="1:11" ht="71.25" x14ac:dyDescent="0.15">
      <c r="A7" s="17" t="s">
        <v>59</v>
      </c>
      <c r="B7" s="17" t="s">
        <v>18</v>
      </c>
      <c r="C7" s="23">
        <v>43922</v>
      </c>
      <c r="D7" s="17" t="s">
        <v>57</v>
      </c>
      <c r="E7" s="17" t="s">
        <v>20</v>
      </c>
      <c r="F7" s="22" t="s">
        <v>54</v>
      </c>
      <c r="G7" s="22">
        <v>3480977</v>
      </c>
      <c r="H7" s="20" t="s">
        <v>54</v>
      </c>
      <c r="I7" s="17" t="s">
        <v>58</v>
      </c>
      <c r="J7" s="21"/>
      <c r="K7" s="17"/>
    </row>
    <row r="8" spans="1:11" ht="71.25" x14ac:dyDescent="0.15">
      <c r="A8" s="17" t="s">
        <v>60</v>
      </c>
      <c r="B8" s="17" t="s">
        <v>18</v>
      </c>
      <c r="C8" s="23">
        <v>43980</v>
      </c>
      <c r="D8" s="17" t="s">
        <v>57</v>
      </c>
      <c r="E8" s="17" t="s">
        <v>20</v>
      </c>
      <c r="F8" s="22" t="s">
        <v>54</v>
      </c>
      <c r="G8" s="22">
        <v>2158200</v>
      </c>
      <c r="H8" s="20" t="s">
        <v>54</v>
      </c>
      <c r="I8" s="17" t="s">
        <v>61</v>
      </c>
      <c r="J8" s="21"/>
      <c r="K8" s="17"/>
    </row>
    <row r="9" spans="1:11" ht="71.25" x14ac:dyDescent="0.15">
      <c r="A9" s="17" t="s">
        <v>62</v>
      </c>
      <c r="B9" s="17" t="s">
        <v>18</v>
      </c>
      <c r="C9" s="23">
        <v>43980</v>
      </c>
      <c r="D9" s="17" t="s">
        <v>57</v>
      </c>
      <c r="E9" s="17" t="s">
        <v>20</v>
      </c>
      <c r="F9" s="22" t="s">
        <v>54</v>
      </c>
      <c r="G9" s="22">
        <v>3163545</v>
      </c>
      <c r="H9" s="20" t="s">
        <v>54</v>
      </c>
      <c r="I9" s="17" t="s">
        <v>61</v>
      </c>
      <c r="J9" s="21"/>
      <c r="K9"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9">
      <formula1>(LEN(F5)=LENB(F5))*ISERROR(SEARCH(",",F5))</formula1>
    </dataValidation>
    <dataValidation type="custom" allowBlank="1" showInputMessage="1" showErrorMessage="1" error="半角数字で入力して下さい。" sqref="C5:C9">
      <formula1>(LEN(C5)=LENB(C5))*ISERROR(SEARCH(",",C5))</formula1>
    </dataValidation>
    <dataValidation type="custom" allowBlank="1" showInputMessage="1" showErrorMessage="1" error="原則全角で入力して下さい。_x000a_" sqref="D8:D9 D6">
      <formula1>D6=DBCS(D6)</formula1>
    </dataValidation>
    <dataValidation type="list" allowBlank="1" showInputMessage="1" showErrorMessage="1" sqref="J5:J9">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B6" sqref="B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4" t="s">
        <v>63</v>
      </c>
      <c r="B5" s="24" t="s">
        <v>64</v>
      </c>
      <c r="C5" s="25">
        <v>43990</v>
      </c>
      <c r="D5" s="24" t="s">
        <v>65</v>
      </c>
      <c r="E5" s="24" t="s">
        <v>20</v>
      </c>
      <c r="F5" s="26">
        <v>1116285</v>
      </c>
      <c r="G5" s="26">
        <v>1100000</v>
      </c>
      <c r="H5" s="27">
        <f>IF(F5="－","－",G5/F5)</f>
        <v>0.98541143166843592</v>
      </c>
      <c r="I5" s="24" t="s">
        <v>66</v>
      </c>
      <c r="J5" s="28"/>
      <c r="K5" s="24"/>
    </row>
    <row r="6" spans="1:11" ht="71.25" x14ac:dyDescent="0.15">
      <c r="A6" s="24" t="s">
        <v>67</v>
      </c>
      <c r="B6" s="24" t="s">
        <v>46</v>
      </c>
      <c r="C6" s="25">
        <v>44074</v>
      </c>
      <c r="D6" s="24" t="s">
        <v>68</v>
      </c>
      <c r="E6" s="24" t="s">
        <v>20</v>
      </c>
      <c r="F6" s="26">
        <v>1036003</v>
      </c>
      <c r="G6" s="26">
        <v>990000</v>
      </c>
      <c r="H6" s="27">
        <f>IF(F6="－","－",G6/F6)</f>
        <v>0.95559568842947362</v>
      </c>
      <c r="I6" s="24" t="s">
        <v>66</v>
      </c>
      <c r="J6" s="28"/>
      <c r="K6" s="24"/>
    </row>
    <row r="7" spans="1:11" ht="114" x14ac:dyDescent="0.15">
      <c r="A7" s="24" t="s">
        <v>69</v>
      </c>
      <c r="B7" s="24" t="s">
        <v>46</v>
      </c>
      <c r="C7" s="25">
        <v>44148</v>
      </c>
      <c r="D7" s="24" t="s">
        <v>65</v>
      </c>
      <c r="E7" s="24" t="s">
        <v>20</v>
      </c>
      <c r="F7" s="26">
        <v>4050720</v>
      </c>
      <c r="G7" s="26">
        <v>3821400</v>
      </c>
      <c r="H7" s="27">
        <f>IF(F7="－","－",G7/F7)</f>
        <v>0.94338784216139349</v>
      </c>
      <c r="I7" s="24" t="s">
        <v>70</v>
      </c>
      <c r="J7" s="28"/>
      <c r="K7" s="24"/>
    </row>
  </sheetData>
  <sheetProtection sheet="1" objects="1" scenarios="1"/>
  <mergeCells count="1">
    <mergeCell ref="A1:K1"/>
  </mergeCells>
  <phoneticPr fontId="2"/>
  <dataValidations count="1">
    <dataValidation type="list" allowBlank="1" showInputMessage="1" showErrorMessage="1" sqref="J5:J7">
      <formula1>$O$75:$O$82</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2021-07-12T05:21:37Z</dcterms:modified>
</cp:coreProperties>
</file>