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toh-k27d\Desktop\"/>
    </mc:Choice>
  </mc:AlternateContent>
  <xr:revisionPtr revIDLastSave="0" documentId="13_ncr:1_{334AC2BF-2368-4282-A5DC-BBBDE1F7D5D7}" xr6:coauthVersionLast="47" xr6:coauthVersionMax="47" xr10:uidLastSave="{00000000-0000-0000-0000-000000000000}"/>
  <bookViews>
    <workbookView xWindow="28690" yWindow="-110" windowWidth="29020" windowHeight="15700" activeTab="1" xr2:uid="{00000000-000D-0000-FFFF-FFFF00000000}"/>
  </bookViews>
  <sheets>
    <sheet name="一般競争" sheetId="9" r:id="rId1"/>
    <sheet name="企画競争" sheetId="8" r:id="rId2"/>
  </sheets>
  <definedNames>
    <definedName name="_xlnm._FilterDatabase" localSheetId="1" hidden="1">企画競争!$A$5:$K$37</definedName>
    <definedName name="_xlnm.Print_Area" localSheetId="0">一般競争!$A$1:$J$10</definedName>
    <definedName name="_xlnm.Print_Area" localSheetId="1">企画競争!$A$1:$K$49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I8" i="9"/>
  <c r="I9" i="9"/>
  <c r="I11" i="8" l="1"/>
  <c r="I6" i="9"/>
  <c r="I7" i="8"/>
  <c r="I8" i="8"/>
  <c r="I9" i="8"/>
  <c r="I10" i="8"/>
  <c r="I12" i="8"/>
  <c r="I13" i="8"/>
  <c r="I14" i="8"/>
  <c r="I15" i="8"/>
  <c r="I16" i="8"/>
  <c r="I17" i="8"/>
  <c r="I18" i="8"/>
  <c r="I19" i="8"/>
  <c r="I20" i="8"/>
  <c r="I21" i="8"/>
  <c r="I22" i="8"/>
  <c r="I23" i="8"/>
  <c r="I24" i="8"/>
  <c r="I25" i="8"/>
  <c r="I26" i="8"/>
  <c r="I27" i="8"/>
  <c r="I28" i="8"/>
  <c r="I29" i="8"/>
  <c r="I30" i="8"/>
  <c r="I31" i="8"/>
  <c r="I32" i="8"/>
  <c r="I33" i="8"/>
  <c r="I34" i="8"/>
  <c r="I35" i="8"/>
  <c r="I36" i="8"/>
  <c r="I37" i="8"/>
  <c r="I6" i="8"/>
  <c r="I63" i="9" l="1"/>
  <c r="I62" i="9"/>
  <c r="I61" i="9"/>
  <c r="I60" i="9"/>
  <c r="I59" i="9"/>
  <c r="I58" i="9"/>
  <c r="I57" i="9"/>
  <c r="I65" i="8" l="1"/>
  <c r="I56" i="9"/>
  <c r="I55" i="9"/>
</calcChain>
</file>

<file path=xl/sharedStrings.xml><?xml version="1.0" encoding="utf-8"?>
<sst xmlns="http://schemas.openxmlformats.org/spreadsheetml/2006/main" count="75" uniqueCount="51">
  <si>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</si>
  <si>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</si>
  <si>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</si>
  <si>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</si>
  <si>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</si>
  <si>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</si>
  <si>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</si>
  <si>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</si>
  <si>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</si>
  <si>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</si>
  <si>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</si>
  <si>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</si>
  <si>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</si>
  <si>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</si>
  <si>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</si>
  <si>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</si>
  <si>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一般競争</t>
  </si>
  <si>
    <t>令和６年度改正半島振興法の施行状況の評価のための調査</t>
    <rPh sb="0" eb="2">
      <t>レイワ</t>
    </rPh>
    <rPh sb="3" eb="4">
      <t>ネン</t>
    </rPh>
    <rPh sb="4" eb="5">
      <t>ド</t>
    </rPh>
    <rPh sb="5" eb="7">
      <t>カイセイ</t>
    </rPh>
    <rPh sb="7" eb="9">
      <t>ハントウ</t>
    </rPh>
    <rPh sb="9" eb="12">
      <t>シンコウホウ</t>
    </rPh>
    <rPh sb="13" eb="15">
      <t>セコウ</t>
    </rPh>
    <rPh sb="15" eb="17">
      <t>ジョウキョウ</t>
    </rPh>
    <rPh sb="18" eb="20">
      <t>ヒョウカ</t>
    </rPh>
    <rPh sb="24" eb="26">
      <t>チョウサ</t>
    </rPh>
    <phoneticPr fontId="2"/>
  </si>
  <si>
    <t>令和５年度首都圏整備に関する年次報告（令和６年版首都圏白書）作成業務</t>
    <phoneticPr fontId="2"/>
  </si>
  <si>
    <t>令和６年度　都道府県別長期経済予測調査</t>
    <rPh sb="0" eb="2">
      <t>レイワ</t>
    </rPh>
    <rPh sb="3" eb="5">
      <t>ネンド</t>
    </rPh>
    <rPh sb="6" eb="10">
      <t>トドウフケン</t>
    </rPh>
    <rPh sb="10" eb="11">
      <t>ベツ</t>
    </rPh>
    <rPh sb="11" eb="13">
      <t>チョウキ</t>
    </rPh>
    <rPh sb="13" eb="15">
      <t>ケイザイ</t>
    </rPh>
    <rPh sb="15" eb="17">
      <t>ヨソク</t>
    </rPh>
    <rPh sb="17" eb="19">
      <t>チョウサ</t>
    </rPh>
    <phoneticPr fontId="2"/>
  </si>
  <si>
    <t>令和６年度　地域生活圏の形成加速化に向けたガイドライン策定に係る調査</t>
    <rPh sb="0" eb="2">
      <t>レイワ</t>
    </rPh>
    <rPh sb="3" eb="5">
      <t>ネンド</t>
    </rPh>
    <rPh sb="6" eb="11">
      <t>チイキセイカツケン</t>
    </rPh>
    <rPh sb="12" eb="14">
      <t>ケイセイ</t>
    </rPh>
    <rPh sb="14" eb="17">
      <t>カソクカ</t>
    </rPh>
    <rPh sb="18" eb="19">
      <t>ム</t>
    </rPh>
    <rPh sb="27" eb="29">
      <t>サクテイ</t>
    </rPh>
    <rPh sb="30" eb="31">
      <t>カカ</t>
    </rPh>
    <rPh sb="32" eb="34">
      <t>チョウサ</t>
    </rPh>
    <phoneticPr fontId="2"/>
  </si>
  <si>
    <t>令和６年度　市町村管理構想策定モデル形成・人材育成等調査業務</t>
    <rPh sb="0" eb="2">
      <t>レイワ</t>
    </rPh>
    <rPh sb="3" eb="5">
      <t>ネンド</t>
    </rPh>
    <rPh sb="6" eb="9">
      <t>シチョウソン</t>
    </rPh>
    <rPh sb="9" eb="13">
      <t>カンリコウソウ</t>
    </rPh>
    <rPh sb="13" eb="15">
      <t>サクテイ</t>
    </rPh>
    <rPh sb="18" eb="20">
      <t>ケイセイ</t>
    </rPh>
    <rPh sb="21" eb="23">
      <t>ジンザイ</t>
    </rPh>
    <rPh sb="23" eb="25">
      <t>イクセイ</t>
    </rPh>
    <rPh sb="25" eb="26">
      <t>トウ</t>
    </rPh>
    <rPh sb="26" eb="30">
      <t>チョウサギョウム</t>
    </rPh>
    <phoneticPr fontId="2"/>
  </si>
  <si>
    <t>令和６年度　大都市圏の形成に関する状況の把握・分析及び首都圏整備の推進に関する調査検討業務</t>
    <rPh sb="0" eb="2">
      <t>レイワ</t>
    </rPh>
    <rPh sb="3" eb="5">
      <t>ネンド</t>
    </rPh>
    <rPh sb="6" eb="10">
      <t>ダイトシケン</t>
    </rPh>
    <rPh sb="11" eb="13">
      <t>ケイセイ</t>
    </rPh>
    <rPh sb="14" eb="15">
      <t>カン</t>
    </rPh>
    <rPh sb="17" eb="19">
      <t>ジョウキョウ</t>
    </rPh>
    <rPh sb="20" eb="22">
      <t>ハアク</t>
    </rPh>
    <rPh sb="23" eb="25">
      <t>ブンセキ</t>
    </rPh>
    <rPh sb="25" eb="26">
      <t>オヨ</t>
    </rPh>
    <rPh sb="27" eb="30">
      <t>シュトケン</t>
    </rPh>
    <rPh sb="30" eb="32">
      <t>セイビ</t>
    </rPh>
    <rPh sb="33" eb="35">
      <t>スイシン</t>
    </rPh>
    <rPh sb="36" eb="37">
      <t>カン</t>
    </rPh>
    <rPh sb="39" eb="41">
      <t>チョウサ</t>
    </rPh>
    <rPh sb="41" eb="43">
      <t>ケントウ</t>
    </rPh>
    <rPh sb="43" eb="45">
      <t>ギョウム</t>
    </rPh>
    <phoneticPr fontId="2"/>
  </si>
  <si>
    <t>東京都千代田区霞が関２－１－２
支出負担行為担当官
国土交通省
国土政策局長　黒田　昌義　　</t>
    <rPh sb="39" eb="41">
      <t>クロダ</t>
    </rPh>
    <rPh sb="42" eb="44">
      <t>マサヨシ</t>
    </rPh>
    <phoneticPr fontId="2"/>
  </si>
  <si>
    <t>（公財）未来工学研究所
東京都江東区深川２ー６ー１１</t>
    <rPh sb="1" eb="3">
      <t>コウザイ</t>
    </rPh>
    <rPh sb="4" eb="6">
      <t>ミライ</t>
    </rPh>
    <rPh sb="6" eb="8">
      <t>コウガク</t>
    </rPh>
    <rPh sb="8" eb="11">
      <t>ケンキュウジョ</t>
    </rPh>
    <phoneticPr fontId="2"/>
  </si>
  <si>
    <t>令和６年度　メッシュ別将来世帯推計の作成及び過疎地域等の集落現況に関する調査</t>
    <rPh sb="0" eb="2">
      <t>レイワ</t>
    </rPh>
    <rPh sb="3" eb="5">
      <t>ネンド</t>
    </rPh>
    <rPh sb="10" eb="11">
      <t>ベツ</t>
    </rPh>
    <rPh sb="11" eb="13">
      <t>ショウライ</t>
    </rPh>
    <rPh sb="13" eb="15">
      <t>セタイ</t>
    </rPh>
    <rPh sb="15" eb="17">
      <t>スイケイ</t>
    </rPh>
    <rPh sb="18" eb="20">
      <t>サクセイ</t>
    </rPh>
    <rPh sb="20" eb="21">
      <t>オヨ</t>
    </rPh>
    <rPh sb="22" eb="26">
      <t>カソチイキ</t>
    </rPh>
    <rPh sb="26" eb="27">
      <t>トウ</t>
    </rPh>
    <rPh sb="28" eb="30">
      <t>シュウラク</t>
    </rPh>
    <rPh sb="30" eb="32">
      <t>ゲンキョウ</t>
    </rPh>
    <rPh sb="33" eb="34">
      <t>カン</t>
    </rPh>
    <rPh sb="36" eb="38">
      <t>チョウサ</t>
    </rPh>
    <phoneticPr fontId="2"/>
  </si>
  <si>
    <t>勝美印刷（株）
東京都文京区白山１－１３－７</t>
    <rPh sb="0" eb="2">
      <t>ショウビ</t>
    </rPh>
    <rPh sb="2" eb="4">
      <t>インサツ</t>
    </rPh>
    <rPh sb="5" eb="6">
      <t>カブ</t>
    </rPh>
    <rPh sb="8" eb="11">
      <t>トウキョウト</t>
    </rPh>
    <rPh sb="11" eb="14">
      <t>ブンキョウク</t>
    </rPh>
    <rPh sb="14" eb="16">
      <t>ハクサン</t>
    </rPh>
    <phoneticPr fontId="2"/>
  </si>
  <si>
    <t>（株）野村総合研究所
東京都千代田区大手町1丁目9番2号</t>
    <rPh sb="1" eb="2">
      <t>カブ</t>
    </rPh>
    <rPh sb="3" eb="7">
      <t>ノムラソウゴウ</t>
    </rPh>
    <rPh sb="7" eb="10">
      <t>ケンキュウジョ</t>
    </rPh>
    <rPh sb="11" eb="14">
      <t>トウキョウト</t>
    </rPh>
    <rPh sb="14" eb="18">
      <t>チヨダク</t>
    </rPh>
    <rPh sb="18" eb="21">
      <t>オオテマチ</t>
    </rPh>
    <rPh sb="22" eb="24">
      <t>チョウメ</t>
    </rPh>
    <rPh sb="25" eb="26">
      <t>バン</t>
    </rPh>
    <rPh sb="27" eb="28">
      <t>ゴウ</t>
    </rPh>
    <phoneticPr fontId="2"/>
  </si>
  <si>
    <t>（株）エックス都市研究所
東京都豊島区高田二丁目17番22号</t>
    <rPh sb="1" eb="2">
      <t>カブ</t>
    </rPh>
    <rPh sb="7" eb="9">
      <t>トシ</t>
    </rPh>
    <rPh sb="9" eb="12">
      <t>ケンキュウジョ</t>
    </rPh>
    <rPh sb="13" eb="16">
      <t>トウキョウト</t>
    </rPh>
    <rPh sb="16" eb="19">
      <t>トシマク</t>
    </rPh>
    <rPh sb="19" eb="21">
      <t>タカダ</t>
    </rPh>
    <rPh sb="21" eb="24">
      <t>ニチョウメ</t>
    </rPh>
    <rPh sb="26" eb="27">
      <t>バン</t>
    </rPh>
    <rPh sb="29" eb="30">
      <t>ゴウ</t>
    </rPh>
    <phoneticPr fontId="2"/>
  </si>
  <si>
    <t>（株）リベルタス・コンサルティング
東京都千代田区六番町２－１４　東越六番町ビル</t>
    <rPh sb="1" eb="2">
      <t>カブ</t>
    </rPh>
    <rPh sb="18" eb="21">
      <t>トウキョウト</t>
    </rPh>
    <rPh sb="21" eb="25">
      <t>チヨダク</t>
    </rPh>
    <rPh sb="25" eb="27">
      <t>ロクバン</t>
    </rPh>
    <rPh sb="27" eb="28">
      <t>チョウ</t>
    </rPh>
    <phoneticPr fontId="2"/>
  </si>
  <si>
    <t>令和６年度　メッシュ別将来世帯推計の作成及び過疎地域等の集落現況に関する調査計量計画研究所・福山コンサルタント共同提案体　代表者　（一財）　計量計画研究所
東京都新宿区市谷本村町２番９号</t>
    <rPh sb="0" eb="2">
      <t>レイワ</t>
    </rPh>
    <rPh sb="3" eb="4">
      <t>ネン</t>
    </rPh>
    <rPh sb="4" eb="5">
      <t>ド</t>
    </rPh>
    <rPh sb="10" eb="11">
      <t>ベツ</t>
    </rPh>
    <rPh sb="11" eb="13">
      <t>ショウライ</t>
    </rPh>
    <rPh sb="13" eb="15">
      <t>セタイ</t>
    </rPh>
    <rPh sb="15" eb="17">
      <t>スイケイ</t>
    </rPh>
    <rPh sb="18" eb="20">
      <t>サクセイ</t>
    </rPh>
    <rPh sb="20" eb="21">
      <t>オヨ</t>
    </rPh>
    <rPh sb="22" eb="26">
      <t>カソチイキ</t>
    </rPh>
    <rPh sb="26" eb="27">
      <t>トウ</t>
    </rPh>
    <rPh sb="28" eb="30">
      <t>シュウラク</t>
    </rPh>
    <rPh sb="30" eb="32">
      <t>ゲンキョウ</t>
    </rPh>
    <rPh sb="33" eb="34">
      <t>カカ</t>
    </rPh>
    <rPh sb="36" eb="38">
      <t>チョウサ</t>
    </rPh>
    <rPh sb="38" eb="42">
      <t>ケイリョウケイカク</t>
    </rPh>
    <rPh sb="42" eb="45">
      <t>ケンキュウジョ</t>
    </rPh>
    <rPh sb="46" eb="48">
      <t>フクヤマ</t>
    </rPh>
    <rPh sb="55" eb="57">
      <t>キョウドウ</t>
    </rPh>
    <rPh sb="57" eb="60">
      <t>テイアンタイ</t>
    </rPh>
    <rPh sb="61" eb="64">
      <t>ダイヒョウシャ</t>
    </rPh>
    <rPh sb="66" eb="68">
      <t>イチザイ</t>
    </rPh>
    <rPh sb="70" eb="74">
      <t>ケイリョウケイカク</t>
    </rPh>
    <rPh sb="74" eb="77">
      <t>ケンキュウジョ</t>
    </rPh>
    <rPh sb="78" eb="81">
      <t>トウキョウト</t>
    </rPh>
    <rPh sb="81" eb="84">
      <t>シンジュクク</t>
    </rPh>
    <rPh sb="84" eb="89">
      <t>イチガヤホンムラチョウ</t>
    </rPh>
    <rPh sb="90" eb="91">
      <t>バン</t>
    </rPh>
    <rPh sb="92" eb="93">
      <t>ゴウ</t>
    </rPh>
    <phoneticPr fontId="2"/>
  </si>
  <si>
    <t>令和６年度　大都市圏の形成に関する状況の把握・分析及び首都圏整備の推進に関する調査検討業務　計量計画研究所・ライテック共同提案体　代表者　（一財）　計量計画研究所
東京都新宿区市谷本本村町2番9号</t>
    <rPh sb="46" eb="48">
      <t>ケイリョウ</t>
    </rPh>
    <rPh sb="48" eb="53">
      <t>ケイカクケンキュウジョ</t>
    </rPh>
    <rPh sb="59" eb="61">
      <t>キョウドウ</t>
    </rPh>
    <rPh sb="61" eb="64">
      <t>テイアンタイ</t>
    </rPh>
    <rPh sb="65" eb="68">
      <t>ダイヒョウシャ</t>
    </rPh>
    <rPh sb="70" eb="72">
      <t>イチザイ</t>
    </rPh>
    <rPh sb="74" eb="78">
      <t>ケイリョウケイカク</t>
    </rPh>
    <rPh sb="78" eb="81">
      <t>ケンキュウジョ</t>
    </rPh>
    <rPh sb="82" eb="85">
      <t>トウキョウト</t>
    </rPh>
    <rPh sb="85" eb="88">
      <t>シンジュクク</t>
    </rPh>
    <rPh sb="88" eb="90">
      <t>イチガヤ</t>
    </rPh>
    <rPh sb="90" eb="91">
      <t>ホン</t>
    </rPh>
    <rPh sb="91" eb="94">
      <t>ホンムラチョウ</t>
    </rPh>
    <rPh sb="95" eb="96">
      <t>バン</t>
    </rPh>
    <rPh sb="97" eb="98">
      <t>ゴウ</t>
    </rPh>
    <phoneticPr fontId="2"/>
  </si>
  <si>
    <t>①法令根拠：会計法第29条の3第4項予算決算及び会計令第102条の4第3号
②理由：本業務は、適切な国土管理の展開に向け、市町村における管理構想の事例を創出し、併せてその検討・策定
に係る知見を蓄積するとともに、市町村や地域における管理構想の主体的な検討やコーディネートができる人
材育成のための研修を行うとともに、国土利用・管理ＤＸの促進に向けた調査等を行い、管理構想 の全国展開
と推進体制の構築を図ることを目的とする調査業務である。
このため、調査業務の実施にあたり、市町村管理構想のモデルを形成するための効果的な実施方法及び他の施策と連携したモデルを形成するために追加して行う作業の具体的な実施内容に係る知見が必要であり、価格競争になじまないことから、国土政策局企画競争有識者委員会（以下、「有識者委員会」という。）における審議を経て、企画提案書の募集を広く募ったところ、５者が企画提案書作成要領を受領した。
この結果、株式会社エックス都市研究所及び株式会社株式会社地域総合計画研究所・株式会社計画技術研究所の２者から応募があり、有識者委員会で審議の上、企画競争委員会で審査したところ、株式会社エックス都市研究所の提案は、以下の理由により高い評価を得た。
・市町村管理構想の標準的なモデル形成の提案に関し、業務内容を基本的に理解しており、自治体や地域への配慮の視点は妥当である。検討体制、円滑に事業を運営する手法について具体性があり、実現可能な内容となっている。
よって、提案全体が本調査の趣旨に適合した内容となっており、十分な成果が期待できる提案となってい
る。
以上のことから、本業務については、契約の性質及び
目的が競争を許さない場合に該当するため、会計法
第２９条の３第４項、予算決算及び会計令第１０２条の４第３号により同提案体と随意契約を行うものであ
る。</t>
    <phoneticPr fontId="2"/>
  </si>
  <si>
    <t>①法令根拠：会計法第29条の3第4項予算決算及び会計令第102条の4第3号
②理由：本調査は、メッシュ別に細かく足下及び将来の人口・世帯数を可視化し、将来の人々の生活に関する空間的な分析を行い、各地域や各分野における国土計画の効果的な実施にあたって必要な基礎データを作成することを目的とした業務である。また、「国土形成計画 （全国計画）」（令和５年７月閣議決定が掲げる「新時代に地域力をつなぐ国土」を実現するため、人口減少、少子高齢化が顕著な過疎地域等における地域力の維持・向上に向けた施策を進めるため、集落機能などの実態を的確に把握することを目的とした業務である。
　本業務の実施にあたっては、メッシュ別将来人口推計・世帯推計モデルによる分析など、同種又は類似業務の実績、あるいは業務実施のために必要な能力・知識を十分に有していることが求められる。また、Microsoft Excel、Access Database、GIS等に関する経験・能力が十分であることも求められる。
調査の実施にあたり、国土政策局企画競争有識者委員会（以下、「有識者委員会」という。）における審議も経て、企画提案書の募集を広く募ったところ、５者が企画提案書作成要領を受領した。この結果、「令和６年度　メッシュ別将来世帯推計の作成及び過疎地域等の集落現況に関する調査　計量計画研究所・福山コンサルタント共同提案体」の１者（以下、「同共同提案体」という。）から応募があり、有識者委員会で審議の上、企画競争委員会で審査したところ、同共同提案体の提案は、
①調査テーマに関する企画案の内容について、各業務の問題意識に対して、具体的かつ的確な分析手法が提案されており、実現性が高いものと評価できる。
②最新の情勢を踏まえた、世の注目度の高い問題に意識を向けた提案内容になっており、有用性が高いこと等から、同共同提案体の提案は高い評価を得たものであり、同共同提案体を契約相手先と特定し、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共同提案体と随意契約を行うものである。</t>
    <phoneticPr fontId="2"/>
  </si>
  <si>
    <t>①法令根拠：会計法第29条の3第4項予算決算及び会計令第102条の4第3号
②理由：本調査は、国土政策局の保有する地域計量経済モデル「国土政策シミュレーションモデル」について、内閣府「県民経済計算」、国立社会保障・人口問題研究所「地域別将来推計人口」を始めとするデータの更新及び計量経済モデルの改良と精緻化を進め、都道府県別にベースラインとなる長期的な将来の経済と人口の姿を定量的に示す業務である。
　本業務の実施にあたっては、計量経済シミュレーションモデルによる分析など、同種又は類似業務の実績、あるいは業務実施のために必要な能力・知識を十分に有していることが求められる。また、Microsoft Excel、Access Database、EViews等に関する経験・能力が十分であることも求められる。
調査の実施にあたり、国土政策局企画競争有識者委員会（以下、「有識者委員会」という。）における審議も経て、企画提案書の募集を広く募ったところ、５者が企画提案書作成要領を受領した。この結果、株式会社リベルタス・コンサルティングの１者から応募があり、有識者委員会で審議の上、企画競争委員会で審査したところ、株式会社リベルタス・コンサルティング（以下、「同社」という。）の提案は、
①調査テーマに関する企画案の内容について、現行業務の課題を踏まえた具体的な分析内容が提案されており、的確性が高いものと評価できること
②実施体制、作業スケジュール、実施手順等についてより具体性があり、妥当性が高いものと評価できること等から、同社の提案は高い評価を得たものであり、同社を契約相手先と特定し、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</si>
  <si>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令和５年７月に我が国の総合的かつ長期的な国土づくりの方向性を示す新たな国土形成計画が策定された。同計画では、人口減少・少子高齢化等の影響が特に大きい地方において、デジタルを徹底活用し、地方において地域公共交通や買い物、医療・福祉・介護、教育等の暮らしに必要なサービスを持続的に提供する「デジタルとリアルが融合した地域生活圏の形成」が国土の刷新に向けた重点テーマの一つとして掲げられた。また、そのポイントとして、主体間の連携の観点から重層的な官民パートナーシップの構築、事業間の連携の観点から分野の垣根を越える横串の発想やシェアリングによる地域内経済循環の仕組みの構築、地域間の連携の観点から市町村界にとらわれない柔軟なエリアをベースに機能・役割の分担・連携の推進等が示されるとともに、これを支える横断的テーマとして「国土基盤の高質化」が示された。
本調査は、これを踏まえ、地域が地域生活圏形成に向けた対応策の取組を加速化できるよう、個々の対応策に関し、官民パートナーシップの形成、分野横断、広域・地域連携、地域内経済循環等の観点で調査を行い、地域類型別に具体的な取組手法等のガイドラインを策定することを目的とする業務である。
　本業務の実施にあたっては、地域の諸課題の対応策に関する取組手法などのノウハウ・考え方を調査し、さまざまな地域・取組で実践的に活用できるよう整理・分析を行いガイドラインの策定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このため、調査の実施にあたり、国土政策局企画競争有識者委員会（以下「有識者委員会」という。）における審議も経て、企画提案書の募集を広く募ったところ、11者が企画提案書作成要領を受領した。
この結果、株式会社野村総合研究所を含む２者から応募があり、有識者委員会で審議の上、企画競争委員会で審査したところ、株式会社野村総合研究所の提案は、“情報把握のための工夫”や“ガイドラインの整理・分析手法”のいずれにおいても、他者に比べ、より具体性のある内容となっているなど、同社の提案は高い評価を得たものであり、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</si>
  <si>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本調査は、三圏計画（首都圏整備計画、近畿圏整備計画、中部圏開発整備計画）に関する年次報告を作成するため、各圏域における人口、居住環境、産業機能、生活環境、社会資本整備等の状況について、把握・分析を行い、また、首都圏整備の推進にあたり解決すべき課題とその対応策について、短期的・長期的な視点で分析・検討することを目的とする。
本調査については、三大都市圏における基礎的情報の収集と現状把握を行い、あわせて首都圏において現在使用している指標の見直しに関する検討を行うこととしている。また、首都圏整備を推進するため、新たな国土形成計画（全国計画）を踏まえた国土づくりの観点から、現在、首都圏が抱える課題とその対応策について、最新事例や関連する基礎情報の分析を行うこととしており、大都市圏形成に関する専門的な経験・知識が必要となる。
このため、調査の実施にあたり、国土政策局企画競争実施委員会（以下、「実施委員会」という。）における審議も経て、企画提案書の募集を広く募ったところ、９者が企画提案書作成要領を受領した。
この結果、令和６年度　大都市圏の形成に関する状況の把握・分析及び首都圏整備の推進に関する調査検討業務計量計画研究所・ライテック共同提案体の１者から応募があり、実施委員会および国土政策局企画競争有識者委員会で審査したところ、令和６年度　大都市圏の形成に関する状況の把握・分析及び首都圏整備の推進に関する調査検討業務計量計画研究所・ライテック共同提案体の提案は、
①各計画との関係や、整理すべき、短期・中長期、分野、取組主体等の記載があり提案内容が的確であると
評価できる
②作業方針は明瞭であり、これまでの知見からも実現性は高いと評価できる。
③当該調査の配置予定者について、類似業務への経験を持ち合わせていると認められることから、業務遂行能力が期待できる。
こと等から、同社の提案は的確性・実現性の高い企画提案であり、同社を契約相手先と特定し、その企画提案をふまえ仕様書を作成し契約手続きを行うものである。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</si>
  <si>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３度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
平成27年に改正された半島振興法が令和６年度末に期限を迎えるため、今後の半島振興施策のあり方を検討していく必要がある。
このため、本調査では、半島振興法の施行状況の評価のために必要となる以下の事項について調査を行う。
○半島税制の効果検証
○半島地域における災害の現況把握と今後の半島施策のあり方の整理と分析
○半島地域における強みの分析
したがって、本業務の実施にあたっては、半島振興法の施行状況を把握するにあたっての基礎的な統計データの分析を行うことができる経験に加え、今後のあり方を検討するためのアプローチ手法の提案を行うための高度な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公益財団法人未来工学研究所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</si>
  <si>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令和６年度　地域管理構想におけるデジタル情報活用モデル形成業務</t>
    <phoneticPr fontId="2"/>
  </si>
  <si>
    <t>（一社）　持続可能な地域社会総合研究所
島根県益田市津田町１４０１</t>
    <phoneticPr fontId="2"/>
  </si>
  <si>
    <t>令和６年度　スマートアイランド実証支援業務</t>
  </si>
  <si>
    <t>（株）日本能率協会総合研究所
東京都港区芝公園３丁目１番２２号</t>
    <phoneticPr fontId="2"/>
  </si>
  <si>
    <t>令和６年度　離島の交流推進支援調査業務</t>
  </si>
  <si>
    <t>令和６年度　土地分類基本調査（土地履歴調査）業務（札幌地区・甲府地区）</t>
    <phoneticPr fontId="2"/>
  </si>
  <si>
    <t>令和６年度　土地分類基本調査（土地履歴調査）業務（久留米・佐賀地区）</t>
    <phoneticPr fontId="2"/>
  </si>
  <si>
    <t>エヌショーケース(株)
愛知県名古屋市瑞穂区直来町１丁目５番地</t>
    <phoneticPr fontId="2"/>
  </si>
  <si>
    <t>国土地図（株）
東京都新宿区西落合２丁目１２番４号</t>
    <phoneticPr fontId="2"/>
  </si>
  <si>
    <t>昇寿チャート（株）
東京都台東区台東３丁目１６番３号</t>
    <phoneticPr fontId="2"/>
  </si>
  <si>
    <t>①法令根拠：会計法第29条の3第4項予算決算及び会計令第102条の4第3号
②理由：国土交通省では、令和２年度より、公共交通や医療・教育の不足、ライフラインの脆弱性といった離島地域の課題を民間企業等が有する新技術の実装により解決するスマートアイランドの取組を推進している。令和６年度においても、引き続きスマートアイランド推進実証調査を実施することとしている。
本業務は、スマートアイランド推進実証調査の効果的かつ確実な実証に向けて技術的サポートを行うとともに、自立的な実装・横展開を図るためのスマートアイランド推進プラットフォーム（仮称）の運営やスマートアイランド推進カタログの改訂、スマートアイランドの実現に意欲のある離島地域へのアドバイザー派遣の運営等を行うこととしているが、実施者には豊富な経験と個々の状況に応じた高度な調整能力を踏まえた高い専門性や企画力が必要であることから、企画競争入札による調達を行うこととした。
企画競争入札の手続きに基づき、国土政策局企画競争有識者委員会（以下、「有識者委員会」という。）における審議を経て、本業務の募集を行ったところ、５者から入札関係書類の提供要請があり、このうち、一般社団法人離島総合研究所１者から応募があった。
その後、同研究所から提出された企画提案を有識者委員会において審議の上、企画競争委員会で審査したところ、本業務への理解度が高く、また各業務内容の実施方法について、的確かつ具体的に示されるとともに、実現性、独創性が高いため、本業務の適正な遂行が可能であると認められた。
以上から、会計法第29条の３第４項、予算決算及び会計令第102条の４第３号に基づき、同研究所と随意契約を行うものである。</t>
    <phoneticPr fontId="2"/>
  </si>
  <si>
    <t>①法令根拠：会計法第29条の3第4項予算決算及び会計令第102条の4第3号
②理由：本業務では、地域管理構想の検討にあたって様々なデジタル情報を活用し、地域資源を活かしながら土地利用の最適化を目指した事例を形成することにより、その検討・策定に係る知見を蓄積し、広く普及を図っていくことを目的とするものである。
このため、調査業務の実施にあたり、地域管理構想のモデルを形成するための効果的な実施方法に係る知見が必要であり、価格競争になじまないことから、国土政策局企画競争有識者委員会（以下、「有識者委員会」という。）における審議を経て、企画提案書の募集を広く募ったところ、９者が企画提案書作成要領を受領した。
この結果、一般社団法人持続可能な地域社会総合研究所から応募があり、有識者委員会で審議の上、企画競争委員会で審査したところ、一般社団法人持続可能な地域社会総合研究所の提案は、以下の理由により高い評価を得た。
①管理構想の取組を進めるに当たって、昨年度の業務も実施しており、各業務項目の理解度は十分である。各項目の提案内容も妥当なものとなっている。
②地域の将来を描く管理構想という政策テーマに関連し、子供を巻き込んだワークショップの開催など、独創性が高い提案となっている。
③管理構想策定後の運営体制に係る検討も含まれており、より効果的な実施内容となるよう工夫されている。
よって、提案全体が本調査の趣旨に適合した内容となっており、十分な成果が期待できる提案となっている。
以上のこと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</si>
  <si>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7月1日付で不動産・建設経済局へ業務移管</t>
    <rPh sb="1" eb="2">
      <t>ガツ</t>
    </rPh>
    <rPh sb="3" eb="4">
      <t>ニチ</t>
    </rPh>
    <rPh sb="4" eb="5">
      <t>ヅケ</t>
    </rPh>
    <rPh sb="6" eb="9">
      <t>フドウサン</t>
    </rPh>
    <rPh sb="10" eb="12">
      <t>ケンセツ</t>
    </rPh>
    <rPh sb="12" eb="14">
      <t>ケイザイ</t>
    </rPh>
    <rPh sb="14" eb="15">
      <t>キョク</t>
    </rPh>
    <rPh sb="16" eb="20">
      <t>ギョウムイカン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</si>
</sst>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10"/>
      <name val="ＭＳ Ｐゴシック"/>
      <family val="3"/>
      <charset val="128"/>
    </font>
    <font>
      <sz val="8"/>
      <color theme="1"/>
      <name val="ＭＳ 明朝"/>
      <family val="1"/>
      <charset val="128"/>
    </font>
    <font>
      <sz val="8"/>
      <color theme="1"/>
      <name val="ＭＳ 明朝"/>
      <family val="1"/>
    </font>
    <font>
      <sz val="8"/>
      <name val="ＭＳ 明朝"/>
      <family val="1"/>
    </font>
    <font>
      <sz val="10"/>
      <name val="ＭＳ Ｐゴシック"/>
      <family val="3"/>
    </font>
    <font>
      <sz val="8"/>
      <name val="ＭＳ Ｐゴシック"/>
      <family val="3"/>
      <charset val="128"/>
    </font>
    <font>
      <sz val="8"/>
      <color rgb="FF000000"/>
      <name val="ＭＳ Ｐゴシック"/>
      <family val="3"/>
      <charset val="128"/>
    </font>
    <font>
      <sz val="7.5"/>
      <name val="ＭＳ 明朝"/>
      <family val="1"/>
      <charset val="128"/>
    </font>
    <font>
      <sz val="7.5"/>
      <color theme="1"/>
      <name val="ＭＳ 明朝"/>
      <family val="1"/>
      <charset val="128"/>
    </font>
    <font>
      <sz val="8"/>
      <color theme="1"/>
      <name val="ＭＳ Ｐゴシック"/>
      <family val="3"/>
      <charset val="128"/>
    </font>
    <font>
      <sz val="10"/>
      <color theme="1"/>
      <name val="ＭＳ Ｐゴシック"/>
      <family val="3"/>
      <charset val="128"/>
    </font>
    <font>
      <sz val="8"/>
      <name val="ＭＳ Ｐ明朝"/>
      <family val="1"/>
      <charset val="128"/>
    </font>
    <font>
      <sz val="11"/>
      <color theme="1"/>
      <name val="ＭＳ Ｐゴシック"/>
      <family val="2"/>
      <scheme val="minor"/>
    </font>
    <font>
      <sz val="8"/>
      <color theme="1"/>
      <name val="ＭＳ Ｐゴシック"/>
      <family val="3"/>
      <charset val="128"/>
      <scheme val="major"/>
    </font>
    <font>
      <sz val="8"/>
      <color rgb="FF000000"/>
      <name val="ＭＳ Ｐゴシック"/>
      <family val="3"/>
      <charset val="128"/>
      <scheme val="major"/>
    </font>
    <font>
      <sz val="8"/>
      <color rgb="FF000000"/>
      <name val="ＭＳ 明朝"/>
      <family val="1"/>
      <charset val="128"/>
    </font>
    <font>
      <sz val="8"/>
      <name val="ＭＳ Ｐゴシック"/>
      <family val="3"/>
      <charset val="128"/>
      <scheme val="major"/>
    </font>
    <font>
      <sz val="10"/>
      <name val="ＭＳ 明朝"/>
      <family val="1"/>
      <charset val="128"/>
    </font>
    <font>
      <sz val="8"/>
      <name val="ＭＳ Ｐゴシック"/>
      <family val="3"/>
    </font>
    <font>
      <sz val="10"/>
      <name val="ＭＳ Ｐゴシック"/>
      <family val="3"/>
      <charset val="128"/>
      <scheme val="major"/>
    </font>
    <font>
      <sz val="10"/>
      <color rgb="FF00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2" fillId="0" borderId="0"/>
    <xf numFmtId="0" fontId="1"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0" xfId="3" applyFont="1" applyFill="1" applyAlignment="1">
      <alignment vertical="center" wrapText="1"/>
    </xf>
    <xf numFmtId="0" fontId="3" fillId="0" borderId="0" xfId="0" applyFont="1" applyAlignment="1">
      <alignment horizontal="center" vertical="center"/>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0" fontId="4" fillId="2" borderId="1" xfId="3" applyFont="1" applyFill="1" applyBorder="1" applyAlignment="1">
      <alignment vertical="center" wrapText="1"/>
    </xf>
    <xf numFmtId="58" fontId="4" fillId="2" borderId="1" xfId="3" applyNumberFormat="1" applyFont="1" applyFill="1" applyBorder="1" applyAlignment="1">
      <alignment horizontal="left" vertical="center" wrapText="1"/>
    </xf>
    <xf numFmtId="0" fontId="4" fillId="2" borderId="1" xfId="3" applyFont="1" applyFill="1" applyBorder="1" applyAlignment="1">
      <alignment vertical="top" wrapText="1"/>
    </xf>
    <xf numFmtId="0" fontId="4" fillId="2" borderId="1" xfId="3" applyFont="1" applyFill="1" applyBorder="1" applyAlignment="1">
      <alignment horizontal="center" vertical="center"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0" fontId="17" fillId="2" borderId="1" xfId="3" applyFont="1" applyFill="1" applyBorder="1" applyAlignment="1">
      <alignment vertical="top" wrapText="1"/>
    </xf>
    <xf numFmtId="0" fontId="18" fillId="2" borderId="1" xfId="3" applyFont="1" applyFill="1" applyBorder="1" applyAlignment="1">
      <alignment vertical="top" wrapText="1"/>
    </xf>
    <xf numFmtId="0" fontId="3" fillId="3" borderId="0" xfId="0" applyFont="1" applyFill="1">
      <alignment vertical="center"/>
    </xf>
    <xf numFmtId="0" fontId="4" fillId="3" borderId="1" xfId="3" applyFont="1" applyFill="1" applyBorder="1" applyAlignment="1">
      <alignment vertical="center" wrapText="1"/>
    </xf>
    <xf numFmtId="58" fontId="4" fillId="3" borderId="1" xfId="3" applyNumberFormat="1" applyFont="1" applyFill="1" applyBorder="1" applyAlignment="1">
      <alignment horizontal="center" vertical="center" wrapText="1"/>
    </xf>
    <xf numFmtId="0" fontId="3" fillId="3" borderId="0" xfId="0" applyFont="1" applyFill="1" applyAlignment="1">
      <alignment horizontal="center" vertical="center"/>
    </xf>
    <xf numFmtId="38" fontId="4" fillId="3" borderId="1" xfId="2" applyFont="1" applyFill="1" applyBorder="1" applyAlignment="1">
      <alignment vertical="center" wrapText="1"/>
    </xf>
    <xf numFmtId="0" fontId="4" fillId="3" borderId="0" xfId="3" applyFont="1" applyFill="1" applyAlignment="1">
      <alignment vertical="center" wrapText="1"/>
    </xf>
    <xf numFmtId="0" fontId="3" fillId="4" borderId="0" xfId="0" applyFont="1" applyFill="1">
      <alignment vertical="center"/>
    </xf>
    <xf numFmtId="0" fontId="3" fillId="2" borderId="0" xfId="0" applyFont="1" applyFill="1">
      <alignment vertical="center"/>
    </xf>
    <xf numFmtId="0" fontId="4" fillId="2" borderId="1" xfId="0" applyFont="1" applyFill="1" applyBorder="1" applyAlignment="1">
      <alignment horizontal="center" vertical="center" wrapText="1"/>
    </xf>
    <xf numFmtId="176" fontId="4" fillId="4" borderId="1" xfId="3" applyNumberFormat="1" applyFont="1" applyFill="1" applyBorder="1" applyAlignment="1">
      <alignment horizontal="center" vertical="center" wrapText="1"/>
    </xf>
    <xf numFmtId="0" fontId="4" fillId="4" borderId="1" xfId="3" applyFont="1" applyFill="1" applyBorder="1" applyAlignment="1">
      <alignment vertical="center" wrapText="1"/>
    </xf>
    <xf numFmtId="0" fontId="3" fillId="5" borderId="0" xfId="0" applyFont="1" applyFill="1" applyAlignment="1">
      <alignment horizontal="center" vertical="center"/>
    </xf>
    <xf numFmtId="0" fontId="4" fillId="5" borderId="1" xfId="3" applyFont="1" applyFill="1" applyBorder="1" applyAlignment="1">
      <alignment vertical="center" wrapText="1"/>
    </xf>
    <xf numFmtId="0" fontId="4" fillId="5" borderId="1" xfId="3" applyFont="1" applyFill="1" applyBorder="1" applyAlignment="1">
      <alignment horizontal="center" vertical="center" wrapText="1"/>
    </xf>
    <xf numFmtId="0" fontId="15" fillId="0" borderId="1" xfId="0"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0" borderId="1" xfId="2" applyFont="1" applyFill="1" applyBorder="1" applyAlignment="1">
      <alignment horizontal="right" vertical="center"/>
    </xf>
    <xf numFmtId="38" fontId="4" fillId="0" borderId="1" xfId="2" applyFont="1" applyFill="1" applyBorder="1" applyAlignment="1">
      <alignment vertical="center" wrapText="1"/>
    </xf>
    <xf numFmtId="38" fontId="4" fillId="0" borderId="1" xfId="2" applyFont="1" applyFill="1" applyBorder="1" applyAlignment="1">
      <alignment horizontal="right" vertical="center" wrapText="1"/>
    </xf>
    <xf numFmtId="38" fontId="10" fillId="0" borderId="1" xfId="2" applyFont="1" applyFill="1" applyBorder="1" applyAlignment="1">
      <alignment horizontal="right" vertical="center"/>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shrinkToFit="1"/>
    </xf>
    <xf numFmtId="0" fontId="14" fillId="0" borderId="1" xfId="0" applyFont="1" applyFill="1" applyBorder="1" applyAlignment="1">
      <alignment vertical="center" wrapText="1"/>
    </xf>
    <xf numFmtId="176" fontId="11" fillId="0" borderId="1" xfId="3" applyNumberFormat="1" applyFont="1" applyFill="1" applyBorder="1" applyAlignment="1">
      <alignment horizontal="center" vertical="center" wrapText="1"/>
    </xf>
    <xf numFmtId="176" fontId="13"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3" fillId="2" borderId="0" xfId="0" applyFont="1" applyFill="1" applyAlignment="1">
      <alignment horizontal="center" vertical="center"/>
    </xf>
    <xf numFmtId="58" fontId="4" fillId="2" borderId="1" xfId="3" applyNumberFormat="1" applyFont="1" applyFill="1" applyBorder="1" applyAlignment="1">
      <alignment horizontal="center" vertical="center" wrapText="1"/>
    </xf>
    <xf numFmtId="176" fontId="4" fillId="2" borderId="1" xfId="3" applyNumberFormat="1" applyFont="1" applyFill="1" applyBorder="1" applyAlignment="1">
      <alignment horizontal="center" vertical="center" wrapText="1"/>
    </xf>
    <xf numFmtId="38" fontId="4" fillId="2" borderId="1" xfId="2" applyFont="1" applyFill="1" applyBorder="1" applyAlignment="1">
      <alignment vertical="center" wrapText="1"/>
    </xf>
    <xf numFmtId="0" fontId="11" fillId="2" borderId="1" xfId="3"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177" fontId="4" fillId="2" borderId="1" xfId="3" applyNumberFormat="1" applyFont="1" applyFill="1" applyBorder="1" applyAlignment="1">
      <alignment horizontal="center" vertical="center" wrapText="1"/>
    </xf>
    <xf numFmtId="0" fontId="10" fillId="2" borderId="1" xfId="0" applyFont="1" applyFill="1" applyBorder="1" applyAlignment="1">
      <alignment vertical="center" wrapText="1"/>
    </xf>
    <xf numFmtId="38" fontId="10" fillId="2" borderId="1" xfId="2" applyFont="1" applyFill="1" applyBorder="1" applyAlignment="1">
      <alignment horizontal="right" vertical="center"/>
    </xf>
    <xf numFmtId="0" fontId="15" fillId="2" borderId="1" xfId="0" applyFont="1" applyFill="1" applyBorder="1" applyAlignment="1">
      <alignment vertical="center" wrapText="1"/>
    </xf>
    <xf numFmtId="0" fontId="12" fillId="2" borderId="1" xfId="3" applyFont="1" applyFill="1" applyBorder="1" applyAlignment="1">
      <alignment vertical="center" wrapText="1"/>
    </xf>
    <xf numFmtId="176" fontId="11" fillId="2" borderId="1" xfId="3" applyNumberFormat="1" applyFont="1" applyFill="1" applyBorder="1" applyAlignment="1">
      <alignment horizontal="center" vertical="center" wrapText="1"/>
    </xf>
    <xf numFmtId="0" fontId="4" fillId="2" borderId="0" xfId="3" applyFont="1" applyFill="1" applyAlignment="1">
      <alignment vertical="center" wrapText="1"/>
    </xf>
    <xf numFmtId="176" fontId="16" fillId="0" borderId="2"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0" xfId="0" applyNumberFormat="1" applyFont="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vertical="top"/>
    </xf>
    <xf numFmtId="0" fontId="21" fillId="0" borderId="1" xfId="0" applyFont="1" applyBorder="1" applyAlignment="1">
      <alignment horizontal="justify" vertical="top" wrapText="1"/>
    </xf>
    <xf numFmtId="0" fontId="21" fillId="0" borderId="0" xfId="0" applyFont="1" applyAlignment="1">
      <alignment horizontal="justify" vertical="top" wrapText="1"/>
    </xf>
    <xf numFmtId="0" fontId="15" fillId="0" borderId="1" xfId="4" applyFont="1" applyFill="1" applyBorder="1" applyAlignment="1">
      <alignment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0" fontId="4" fillId="0" borderId="0" xfId="3" applyFont="1" applyFill="1" applyAlignment="1">
      <alignment vertical="center" wrapText="1"/>
    </xf>
    <xf numFmtId="0" fontId="4" fillId="2" borderId="1" xfId="3" applyFont="1" applyFill="1" applyBorder="1" applyAlignment="1">
      <alignment vertical="center" wrapText="1"/>
    </xf>
    <xf numFmtId="0" fontId="4" fillId="2" borderId="1" xfId="3" applyFont="1" applyFill="1" applyBorder="1" applyAlignment="1">
      <alignment vertical="top"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2" borderId="1" xfId="2" applyFont="1" applyFill="1" applyBorder="1" applyAlignment="1">
      <alignment horizontal="right" vertical="center"/>
    </xf>
    <xf numFmtId="176" fontId="11" fillId="0" borderId="1" xfId="3" applyNumberFormat="1" applyFont="1" applyFill="1" applyBorder="1" applyAlignment="1">
      <alignment horizontal="center" vertical="center" wrapText="1"/>
    </xf>
    <xf numFmtId="176" fontId="16" fillId="0" borderId="0" xfId="0" applyNumberFormat="1" applyFont="1" applyFill="1" applyAlignment="1">
      <alignment horizontal="center" vertical="center"/>
    </xf>
    <xf numFmtId="176" fontId="13" fillId="0" borderId="1" xfId="3" applyNumberFormat="1" applyFont="1" applyFill="1" applyBorder="1" applyAlignment="1">
      <alignment horizontal="center" vertical="center" wrapText="1"/>
    </xf>
    <xf numFmtId="0" fontId="15" fillId="2" borderId="1" xfId="0" applyFont="1" applyFill="1" applyBorder="1" applyAlignment="1">
      <alignment vertical="center" wrapText="1"/>
    </xf>
    <xf numFmtId="176" fontId="11" fillId="2" borderId="1" xfId="3" applyNumberFormat="1" applyFont="1" applyFill="1" applyBorder="1" applyAlignment="1">
      <alignment horizontal="center" vertical="center" wrapText="1"/>
    </xf>
    <xf numFmtId="0" fontId="4" fillId="0" borderId="1" xfId="5" applyFont="1" applyFill="1" applyBorder="1" applyAlignment="1">
      <alignment vertical="center" wrapText="1"/>
    </xf>
    <xf numFmtId="0" fontId="11" fillId="0" borderId="1" xfId="5" applyFont="1" applyFill="1" applyBorder="1" applyAlignment="1">
      <alignment vertical="center" wrapText="1"/>
    </xf>
    <xf numFmtId="176" fontId="23" fillId="0" borderId="1" xfId="5" applyNumberFormat="1" applyFont="1" applyFill="1" applyBorder="1" applyAlignment="1">
      <alignment horizontal="center" vertical="center" wrapText="1"/>
    </xf>
    <xf numFmtId="176" fontId="24" fillId="0" borderId="0" xfId="4" applyNumberFormat="1" applyFont="1" applyFill="1" applyAlignment="1">
      <alignment horizontal="center" vertical="center"/>
    </xf>
    <xf numFmtId="0" fontId="4" fillId="0" borderId="3" xfId="3" applyFont="1" applyFill="1" applyBorder="1" applyAlignment="1">
      <alignment vertical="center" wrapText="1"/>
    </xf>
    <xf numFmtId="0" fontId="3" fillId="0" borderId="0" xfId="0" applyFont="1" applyFill="1">
      <alignment vertical="center"/>
    </xf>
    <xf numFmtId="0" fontId="6" fillId="0" borderId="0" xfId="0" applyFont="1" applyFill="1" applyAlignment="1">
      <alignment vertical="center"/>
    </xf>
    <xf numFmtId="0" fontId="4" fillId="0" borderId="0" xfId="3" applyFont="1" applyFill="1" applyBorder="1" applyAlignment="1">
      <alignment vertical="center" wrapText="1"/>
    </xf>
    <xf numFmtId="176" fontId="25" fillId="0" borderId="2" xfId="0" applyNumberFormat="1" applyFont="1" applyFill="1" applyBorder="1" applyAlignment="1">
      <alignment horizontal="center" vertical="center"/>
    </xf>
    <xf numFmtId="177" fontId="15" fillId="2" borderId="1" xfId="0" applyNumberFormat="1" applyFont="1" applyFill="1" applyBorder="1" applyAlignment="1">
      <alignment horizontal="center" vertical="center" wrapText="1" shrinkToFit="1"/>
    </xf>
    <xf numFmtId="38" fontId="26" fillId="2" borderId="1" xfId="2" applyFont="1" applyFill="1" applyBorder="1" applyAlignment="1">
      <alignment horizontal="right" vertical="center"/>
    </xf>
    <xf numFmtId="176" fontId="25" fillId="0" borderId="1" xfId="0" applyNumberFormat="1" applyFont="1" applyBorder="1" applyAlignment="1">
      <alignment horizontal="center" vertical="center"/>
    </xf>
    <xf numFmtId="0" fontId="11" fillId="0" borderId="1" xfId="3" applyFont="1" applyFill="1" applyBorder="1" applyAlignment="1">
      <alignment vertical="top" wrapText="1"/>
    </xf>
    <xf numFmtId="3" fontId="24" fillId="0" borderId="0" xfId="0" applyNumberFormat="1" applyFont="1" applyFill="1">
      <alignment vertical="center"/>
    </xf>
    <xf numFmtId="38" fontId="26" fillId="0" borderId="1" xfId="2" applyFont="1" applyFill="1" applyBorder="1" applyAlignment="1">
      <alignment horizontal="right" vertical="center"/>
    </xf>
    <xf numFmtId="0" fontId="27" fillId="2" borderId="0" xfId="0" applyFont="1" applyFill="1">
      <alignment vertical="center"/>
    </xf>
    <xf numFmtId="0" fontId="27" fillId="0" borderId="1" xfId="3" applyFont="1" applyFill="1" applyBorder="1" applyAlignment="1">
      <alignment vertical="center" wrapText="1"/>
    </xf>
    <xf numFmtId="0" fontId="27" fillId="2" borderId="1" xfId="0" applyFont="1" applyFill="1" applyBorder="1">
      <alignment vertical="center"/>
    </xf>
    <xf numFmtId="0" fontId="27" fillId="2" borderId="1" xfId="3" applyFont="1" applyFill="1" applyBorder="1" applyAlignment="1">
      <alignment vertical="center" wrapText="1"/>
    </xf>
    <xf numFmtId="0" fontId="27" fillId="3" borderId="1" xfId="3" applyFont="1" applyFill="1" applyBorder="1" applyAlignment="1">
      <alignment vertical="center" wrapText="1"/>
    </xf>
    <xf numFmtId="0" fontId="27" fillId="3" borderId="0" xfId="0" applyFont="1" applyFill="1">
      <alignment vertical="center"/>
    </xf>
    <xf numFmtId="176" fontId="16" fillId="0" borderId="0" xfId="0" applyNumberFormat="1" applyFont="1" applyFill="1" applyAlignment="1">
      <alignment horizontal="center" vertical="center" wrapText="1"/>
    </xf>
    <xf numFmtId="0" fontId="28" fillId="0" borderId="1" xfId="0" applyFont="1" applyFill="1" applyBorder="1" applyAlignment="1">
      <alignment vertical="center" wrapText="1"/>
    </xf>
    <xf numFmtId="0" fontId="4" fillId="0" borderId="1" xfId="3" applyFont="1" applyFill="1" applyBorder="1" applyAlignment="1">
      <alignment vertical="top" wrapText="1"/>
    </xf>
    <xf numFmtId="0" fontId="17" fillId="2" borderId="1" xfId="3" applyFont="1" applyFill="1" applyBorder="1" applyAlignment="1">
      <alignment horizontal="center" vertical="center" wrapText="1"/>
    </xf>
    <xf numFmtId="177" fontId="15" fillId="0" borderId="1" xfId="0" applyNumberFormat="1" applyFont="1" applyFill="1" applyBorder="1" applyAlignment="1">
      <alignment horizontal="center" vertical="center" shrinkToFit="1"/>
    </xf>
    <xf numFmtId="0" fontId="29" fillId="0" borderId="1" xfId="3" applyFont="1" applyFill="1" applyBorder="1" applyAlignment="1">
      <alignment vertical="center" wrapText="1"/>
    </xf>
    <xf numFmtId="3" fontId="30" fillId="0" borderId="0" xfId="0" applyNumberFormat="1" applyFont="1">
      <alignment vertical="center"/>
    </xf>
    <xf numFmtId="0" fontId="4" fillId="2" borderId="1" xfId="3" applyFont="1" applyFill="1" applyBorder="1" applyAlignment="1">
      <alignment horizontal="left" vertical="top" wrapText="1"/>
    </xf>
    <xf numFmtId="3" fontId="16" fillId="0" borderId="1" xfId="0" applyNumberFormat="1" applyFont="1" applyBorder="1">
      <alignment vertical="center"/>
    </xf>
    <xf numFmtId="176" fontId="24" fillId="0" borderId="1" xfId="4" applyNumberFormat="1" applyFont="1" applyFill="1" applyBorder="1" applyAlignment="1">
      <alignment horizontal="center"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cellXfs>
  <cellStyles count="8">
    <cellStyle name="パーセント" xfId="1" builtinId="5"/>
    <cellStyle name="パーセント 2" xfId="7" xr:uid="{00000000-0005-0000-0000-000001000000}"/>
    <cellStyle name="桁区切り" xfId="2" builtinId="6"/>
    <cellStyle name="桁区切り 2" xfId="6" xr:uid="{00000000-0005-0000-0000-000003000000}"/>
    <cellStyle name="標準" xfId="0" builtinId="0"/>
    <cellStyle name="標準 3" xfId="4" xr:uid="{00000000-0005-0000-0000-000005000000}"/>
    <cellStyle name="標準_１６７調査票４案件best100（再検討）0914提出用" xfId="3" xr:uid="{00000000-0005-0000-0000-000006000000}"/>
    <cellStyle name="標準_１６７調査票４案件best100（再検討）0914提出用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3"/>
  <sheetViews>
    <sheetView view="pageBreakPreview" zoomScaleNormal="100" zoomScaleSheetLayoutView="100" workbookViewId="0">
      <selection activeCell="A5" sqref="A5"/>
    </sheetView>
  </sheetViews>
  <sheetFormatPr defaultColWidth="9" defaultRowHeight="13" x14ac:dyDescent="0.2"/>
  <cols>
    <col min="1" max="1" width="25.6328125" style="17" customWidth="1"/>
    <col min="2" max="2" width="26" style="28" customWidth="1"/>
    <col min="3" max="3" width="14.36328125" style="17" customWidth="1"/>
    <col min="4" max="4" width="32.90625" style="17" customWidth="1"/>
    <col min="5" max="5" width="14.08984375" style="23" bestFit="1" customWidth="1"/>
    <col min="6" max="6" width="14.6328125" style="17" customWidth="1"/>
    <col min="7" max="7" width="14.6328125" style="20" customWidth="1"/>
    <col min="8" max="8" width="15.453125" style="17" customWidth="1"/>
    <col min="9" max="9" width="6.90625" style="1" customWidth="1"/>
    <col min="10" max="10" width="13.90625" style="1" bestFit="1" customWidth="1"/>
    <col min="11" max="11" width="9" style="17"/>
    <col min="12" max="16384" width="9" style="1"/>
  </cols>
  <sheetData>
    <row r="1" spans="1:17" x14ac:dyDescent="0.2">
      <c r="A1" s="24" t="s">
        <v>13</v>
      </c>
      <c r="B1" s="45"/>
      <c r="C1" s="24"/>
      <c r="D1" s="24"/>
      <c r="E1" s="24"/>
      <c r="F1" s="24"/>
      <c r="G1" s="45"/>
      <c r="H1" s="24"/>
      <c r="I1" s="24"/>
      <c r="J1" s="24"/>
      <c r="K1" s="88"/>
    </row>
    <row r="2" spans="1:17" ht="17.5" x14ac:dyDescent="0.2">
      <c r="A2" s="114" t="s">
        <v>12</v>
      </c>
      <c r="B2" s="115"/>
      <c r="C2" s="115"/>
      <c r="D2" s="115"/>
      <c r="E2" s="115"/>
      <c r="F2" s="115"/>
      <c r="G2" s="115"/>
      <c r="H2" s="115"/>
      <c r="I2" s="115"/>
      <c r="J2" s="115"/>
      <c r="K2" s="89"/>
    </row>
    <row r="3" spans="1:17" x14ac:dyDescent="0.2">
      <c r="A3" s="24"/>
      <c r="B3" s="45"/>
      <c r="C3" s="24"/>
      <c r="D3" s="24"/>
      <c r="E3" s="24"/>
      <c r="F3" s="24"/>
      <c r="G3" s="45"/>
      <c r="H3" s="24"/>
      <c r="I3" s="24"/>
      <c r="J3" s="24"/>
      <c r="K3" s="88"/>
    </row>
    <row r="4" spans="1:17" x14ac:dyDescent="0.2">
      <c r="A4" s="24"/>
      <c r="B4" s="45"/>
      <c r="C4" s="24"/>
      <c r="D4" s="24"/>
      <c r="E4" s="24"/>
      <c r="F4" s="24"/>
      <c r="G4" s="45"/>
      <c r="H4" s="24"/>
      <c r="I4" s="24"/>
      <c r="J4" s="24"/>
      <c r="K4" s="88"/>
    </row>
    <row r="5" spans="1:17" s="2" customFormat="1" ht="47.25" customHeight="1" x14ac:dyDescent="0.2">
      <c r="A5" s="25" t="s">
        <v>4</v>
      </c>
      <c r="B5" s="25" t="s">
        <v>0</v>
      </c>
      <c r="C5" s="25" t="s">
        <v>3</v>
      </c>
      <c r="D5" s="25" t="s">
        <v>5</v>
      </c>
      <c r="E5" s="25" t="s">
        <v>15</v>
      </c>
      <c r="F5" s="25" t="s">
        <v>8</v>
      </c>
      <c r="G5" s="25" t="s">
        <v>6</v>
      </c>
      <c r="H5" s="25" t="s">
        <v>1</v>
      </c>
      <c r="I5" s="25" t="s">
        <v>7</v>
      </c>
      <c r="J5" s="25" t="s">
        <v>2</v>
      </c>
      <c r="K5" s="68"/>
    </row>
    <row r="6" spans="1:17" s="5" customFormat="1" ht="62.15" customHeight="1" x14ac:dyDescent="0.2">
      <c r="A6" s="81" t="s">
        <v>18</v>
      </c>
      <c r="B6" s="69" t="s">
        <v>23</v>
      </c>
      <c r="C6" s="75">
        <v>45383</v>
      </c>
      <c r="D6" s="81" t="s">
        <v>26</v>
      </c>
      <c r="E6" s="79">
        <v>9010001001855</v>
      </c>
      <c r="F6" s="76" t="s">
        <v>16</v>
      </c>
      <c r="G6" s="77">
        <v>2156000</v>
      </c>
      <c r="H6" s="77">
        <v>1639000</v>
      </c>
      <c r="I6" s="74">
        <f t="shared" ref="I6:I9" si="0">H6/G6</f>
        <v>0.76020408163265307</v>
      </c>
      <c r="J6" s="69"/>
      <c r="K6" s="70"/>
      <c r="L6" s="90"/>
    </row>
    <row r="7" spans="1:17" s="58" customFormat="1" ht="62.15" customHeight="1" x14ac:dyDescent="0.2">
      <c r="A7" s="67" t="s">
        <v>42</v>
      </c>
      <c r="B7" s="69" t="s">
        <v>23</v>
      </c>
      <c r="C7" s="75">
        <v>45428</v>
      </c>
      <c r="D7" s="83" t="s">
        <v>45</v>
      </c>
      <c r="E7" s="85">
        <v>1180001010764</v>
      </c>
      <c r="F7" s="84" t="s">
        <v>16</v>
      </c>
      <c r="G7" s="77">
        <v>9400192</v>
      </c>
      <c r="H7" s="77">
        <v>9218000</v>
      </c>
      <c r="I7" s="74">
        <f t="shared" si="0"/>
        <v>0.98061826822260656</v>
      </c>
      <c r="J7" s="69"/>
      <c r="K7" s="70"/>
      <c r="L7" s="90"/>
      <c r="M7" s="70"/>
      <c r="N7" s="70"/>
      <c r="O7" s="90"/>
      <c r="P7" s="70"/>
      <c r="Q7" s="70"/>
    </row>
    <row r="8" spans="1:17" s="5" customFormat="1" ht="62.15" customHeight="1" x14ac:dyDescent="0.2">
      <c r="A8" s="83" t="s">
        <v>44</v>
      </c>
      <c r="B8" s="69" t="s">
        <v>23</v>
      </c>
      <c r="C8" s="75">
        <v>45443</v>
      </c>
      <c r="D8" s="83" t="s">
        <v>46</v>
      </c>
      <c r="E8" s="113">
        <v>3011101006857</v>
      </c>
      <c r="F8" s="84" t="s">
        <v>16</v>
      </c>
      <c r="G8" s="112">
        <v>26832300</v>
      </c>
      <c r="H8" s="77">
        <v>26642000</v>
      </c>
      <c r="I8" s="74">
        <f t="shared" si="0"/>
        <v>0.99290780141843971</v>
      </c>
      <c r="J8" s="69" t="s">
        <v>50</v>
      </c>
      <c r="K8" s="70"/>
      <c r="L8" s="90"/>
    </row>
    <row r="9" spans="1:17" s="5" customFormat="1" ht="62.15" customHeight="1" x14ac:dyDescent="0.2">
      <c r="A9" s="83" t="s">
        <v>43</v>
      </c>
      <c r="B9" s="69" t="s">
        <v>23</v>
      </c>
      <c r="C9" s="75">
        <v>45443</v>
      </c>
      <c r="D9" s="83" t="s">
        <v>47</v>
      </c>
      <c r="E9" s="86">
        <v>1010501005611</v>
      </c>
      <c r="F9" s="84" t="s">
        <v>16</v>
      </c>
      <c r="G9" s="112">
        <v>20364300</v>
      </c>
      <c r="H9" s="77">
        <v>18700000</v>
      </c>
      <c r="I9" s="74">
        <f t="shared" si="0"/>
        <v>0.91827364554637281</v>
      </c>
      <c r="J9" s="69" t="s">
        <v>50</v>
      </c>
      <c r="K9" s="70"/>
    </row>
    <row r="10" spans="1:17" s="5" customFormat="1" ht="62.15" customHeight="1" x14ac:dyDescent="0.2">
      <c r="A10" s="53"/>
      <c r="B10" s="69"/>
      <c r="C10" s="32"/>
      <c r="D10" s="53"/>
      <c r="E10" s="41"/>
      <c r="F10" s="33"/>
      <c r="G10" s="54"/>
      <c r="H10" s="54"/>
      <c r="I10" s="74"/>
      <c r="J10" s="69"/>
      <c r="K10" s="70"/>
    </row>
    <row r="11" spans="1:17" s="5" customFormat="1" ht="62.15" customHeight="1" x14ac:dyDescent="0.2">
      <c r="A11" s="3"/>
      <c r="B11" s="3"/>
      <c r="C11" s="32"/>
      <c r="D11" s="3"/>
      <c r="E11" s="41"/>
      <c r="F11" s="33"/>
      <c r="G11" s="34"/>
      <c r="H11" s="34"/>
      <c r="I11" s="14"/>
      <c r="J11" s="9"/>
      <c r="K11" s="70"/>
    </row>
    <row r="12" spans="1:17" s="5" customFormat="1" ht="62.15" customHeight="1" x14ac:dyDescent="0.2">
      <c r="A12" s="3"/>
      <c r="B12" s="3"/>
      <c r="C12" s="32"/>
      <c r="D12" s="3"/>
      <c r="E12" s="41"/>
      <c r="F12" s="33"/>
      <c r="G12" s="34"/>
      <c r="H12" s="34"/>
      <c r="I12" s="14"/>
      <c r="J12" s="9"/>
      <c r="K12" s="70"/>
    </row>
    <row r="13" spans="1:17" s="5" customFormat="1" ht="62.15" customHeight="1" x14ac:dyDescent="0.2">
      <c r="A13" s="31"/>
      <c r="B13" s="3"/>
      <c r="C13" s="32"/>
      <c r="D13" s="3"/>
      <c r="E13" s="43"/>
      <c r="F13" s="33"/>
      <c r="G13" s="35"/>
      <c r="H13" s="35"/>
      <c r="I13" s="14"/>
      <c r="J13" s="9"/>
      <c r="K13" s="70"/>
    </row>
    <row r="14" spans="1:17" s="5" customFormat="1" ht="62.15" customHeight="1" x14ac:dyDescent="0.2">
      <c r="A14" s="55"/>
      <c r="B14" s="3"/>
      <c r="C14" s="32"/>
      <c r="D14" s="56"/>
      <c r="E14" s="57"/>
      <c r="F14" s="49"/>
      <c r="G14" s="48"/>
      <c r="H14" s="48"/>
      <c r="I14" s="14"/>
      <c r="J14" s="3"/>
      <c r="K14" s="70"/>
    </row>
    <row r="15" spans="1:17" s="5" customFormat="1" ht="62.15" customHeight="1" x14ac:dyDescent="0.2">
      <c r="A15" s="9"/>
      <c r="B15" s="3"/>
      <c r="C15" s="46"/>
      <c r="D15" s="9"/>
      <c r="E15" s="47"/>
      <c r="F15" s="9"/>
      <c r="G15" s="48"/>
      <c r="H15" s="48"/>
      <c r="I15" s="14"/>
      <c r="J15" s="3"/>
      <c r="K15" s="70"/>
    </row>
    <row r="16" spans="1:17" s="5" customFormat="1" ht="62.15" customHeight="1" x14ac:dyDescent="0.2">
      <c r="A16" s="9"/>
      <c r="B16" s="9"/>
      <c r="C16" s="46"/>
      <c r="D16" s="9"/>
      <c r="E16" s="47"/>
      <c r="F16" s="9"/>
      <c r="G16" s="48"/>
      <c r="H16" s="48"/>
      <c r="I16" s="14"/>
      <c r="J16" s="3"/>
      <c r="K16" s="70"/>
    </row>
    <row r="17" spans="1:11" s="5" customFormat="1" ht="62.15" customHeight="1" x14ac:dyDescent="0.2">
      <c r="A17" s="9"/>
      <c r="B17" s="9"/>
      <c r="C17" s="46"/>
      <c r="D17" s="9"/>
      <c r="E17" s="47"/>
      <c r="F17" s="9"/>
      <c r="G17" s="48"/>
      <c r="H17" s="48"/>
      <c r="I17" s="14"/>
      <c r="J17" s="3"/>
      <c r="K17" s="70"/>
    </row>
    <row r="18" spans="1:11" s="5" customFormat="1" ht="62.15" customHeight="1" x14ac:dyDescent="0.2">
      <c r="A18" s="9"/>
      <c r="B18" s="9"/>
      <c r="C18" s="46"/>
      <c r="D18" s="9"/>
      <c r="E18" s="47"/>
      <c r="F18" s="9"/>
      <c r="G18" s="48"/>
      <c r="H18" s="48"/>
      <c r="I18" s="14"/>
      <c r="J18" s="3"/>
      <c r="K18" s="70"/>
    </row>
    <row r="19" spans="1:11" s="5" customFormat="1" ht="62.15" customHeight="1" x14ac:dyDescent="0.2">
      <c r="A19" s="9"/>
      <c r="B19" s="9"/>
      <c r="C19" s="46"/>
      <c r="D19" s="9"/>
      <c r="E19" s="47"/>
      <c r="F19" s="9"/>
      <c r="G19" s="48"/>
      <c r="H19" s="48"/>
      <c r="I19" s="14"/>
      <c r="J19" s="3"/>
      <c r="K19" s="70"/>
    </row>
    <row r="20" spans="1:11" s="5" customFormat="1" ht="62.15" customHeight="1" x14ac:dyDescent="0.2">
      <c r="A20" s="9"/>
      <c r="B20" s="9"/>
      <c r="C20" s="46"/>
      <c r="D20" s="9"/>
      <c r="E20" s="47"/>
      <c r="F20" s="9"/>
      <c r="G20" s="48"/>
      <c r="H20" s="48"/>
      <c r="I20" s="14"/>
      <c r="J20" s="3"/>
      <c r="K20" s="70"/>
    </row>
    <row r="21" spans="1:11" s="5" customFormat="1" ht="62.15" customHeight="1" x14ac:dyDescent="0.2">
      <c r="A21" s="9"/>
      <c r="B21" s="9"/>
      <c r="C21" s="46"/>
      <c r="D21" s="9"/>
      <c r="E21" s="47"/>
      <c r="F21" s="9"/>
      <c r="G21" s="48"/>
      <c r="H21" s="48"/>
      <c r="I21" s="14"/>
      <c r="J21" s="3"/>
      <c r="K21" s="70"/>
    </row>
    <row r="22" spans="1:11" s="5" customFormat="1" ht="62.15" customHeight="1" x14ac:dyDescent="0.2">
      <c r="A22" s="9"/>
      <c r="B22" s="9"/>
      <c r="C22" s="46"/>
      <c r="D22" s="9"/>
      <c r="E22" s="47"/>
      <c r="F22" s="9"/>
      <c r="G22" s="48"/>
      <c r="H22" s="48"/>
      <c r="I22" s="14"/>
      <c r="J22" s="3"/>
      <c r="K22" s="70"/>
    </row>
    <row r="23" spans="1:11" s="5" customFormat="1" ht="62.15" customHeight="1" x14ac:dyDescent="0.2">
      <c r="A23" s="9"/>
      <c r="B23" s="9"/>
      <c r="C23" s="46"/>
      <c r="D23" s="9"/>
      <c r="E23" s="47"/>
      <c r="F23" s="9"/>
      <c r="G23" s="48"/>
      <c r="H23" s="48"/>
      <c r="I23" s="14"/>
      <c r="J23" s="3"/>
      <c r="K23" s="70"/>
    </row>
    <row r="24" spans="1:11" s="5" customFormat="1" ht="62.15" customHeight="1" x14ac:dyDescent="0.2">
      <c r="A24" s="9"/>
      <c r="B24" s="9"/>
      <c r="C24" s="46"/>
      <c r="D24" s="9"/>
      <c r="E24" s="47"/>
      <c r="F24" s="9"/>
      <c r="G24" s="48"/>
      <c r="H24" s="48"/>
      <c r="I24" s="14"/>
      <c r="J24" s="3"/>
      <c r="K24" s="70"/>
    </row>
    <row r="25" spans="1:11" s="5" customFormat="1" ht="62.15" customHeight="1" x14ac:dyDescent="0.2">
      <c r="A25" s="9"/>
      <c r="B25" s="9"/>
      <c r="C25" s="46"/>
      <c r="D25" s="9"/>
      <c r="E25" s="47"/>
      <c r="F25" s="9"/>
      <c r="G25" s="48"/>
      <c r="H25" s="48"/>
      <c r="I25" s="14"/>
      <c r="J25" s="3"/>
      <c r="K25" s="70"/>
    </row>
    <row r="26" spans="1:11" s="5" customFormat="1" ht="62.15" customHeight="1" x14ac:dyDescent="0.2">
      <c r="A26" s="9"/>
      <c r="B26" s="9"/>
      <c r="C26" s="46"/>
      <c r="D26" s="9"/>
      <c r="E26" s="47"/>
      <c r="F26" s="9"/>
      <c r="G26" s="48"/>
      <c r="H26" s="48"/>
      <c r="I26" s="14"/>
      <c r="J26" s="3"/>
      <c r="K26" s="70"/>
    </row>
    <row r="27" spans="1:11" s="5" customFormat="1" ht="62.15" customHeight="1" x14ac:dyDescent="0.2">
      <c r="A27" s="9"/>
      <c r="B27" s="9"/>
      <c r="C27" s="46"/>
      <c r="D27" s="9"/>
      <c r="E27" s="47"/>
      <c r="F27" s="9"/>
      <c r="G27" s="48"/>
      <c r="H27" s="48"/>
      <c r="I27" s="14"/>
      <c r="J27" s="3"/>
      <c r="K27" s="70"/>
    </row>
    <row r="28" spans="1:11" s="5" customFormat="1" ht="62.15" customHeight="1" x14ac:dyDescent="0.2">
      <c r="A28" s="9"/>
      <c r="B28" s="9"/>
      <c r="C28" s="46"/>
      <c r="D28" s="9"/>
      <c r="E28" s="47"/>
      <c r="F28" s="9"/>
      <c r="G28" s="48"/>
      <c r="H28" s="48"/>
      <c r="I28" s="14"/>
      <c r="J28" s="3"/>
      <c r="K28" s="70"/>
    </row>
    <row r="29" spans="1:11" s="5" customFormat="1" ht="62.15" customHeight="1" x14ac:dyDescent="0.2">
      <c r="A29" s="9"/>
      <c r="B29" s="9"/>
      <c r="C29" s="46"/>
      <c r="D29" s="9"/>
      <c r="E29" s="47"/>
      <c r="F29" s="9"/>
      <c r="G29" s="48"/>
      <c r="H29" s="48"/>
      <c r="I29" s="14"/>
      <c r="J29" s="3"/>
      <c r="K29" s="70"/>
    </row>
    <row r="30" spans="1:11" s="5" customFormat="1" ht="62.15" customHeight="1" x14ac:dyDescent="0.2">
      <c r="A30" s="9"/>
      <c r="B30" s="9"/>
      <c r="C30" s="46"/>
      <c r="D30" s="9"/>
      <c r="E30" s="47"/>
      <c r="F30" s="9"/>
      <c r="G30" s="48"/>
      <c r="H30" s="48"/>
      <c r="I30" s="14"/>
      <c r="J30" s="3"/>
      <c r="K30" s="70"/>
    </row>
    <row r="31" spans="1:11" s="5" customFormat="1" ht="62.15" customHeight="1" x14ac:dyDescent="0.2">
      <c r="A31" s="9"/>
      <c r="B31" s="9"/>
      <c r="C31" s="46"/>
      <c r="D31" s="9"/>
      <c r="E31" s="47"/>
      <c r="F31" s="9"/>
      <c r="G31" s="48"/>
      <c r="H31" s="48"/>
      <c r="I31" s="14"/>
      <c r="J31" s="3"/>
      <c r="K31" s="70"/>
    </row>
    <row r="32" spans="1:11" s="5" customFormat="1" ht="62.15" customHeight="1" x14ac:dyDescent="0.2">
      <c r="A32" s="9"/>
      <c r="B32" s="9"/>
      <c r="C32" s="46"/>
      <c r="D32" s="9"/>
      <c r="E32" s="47"/>
      <c r="F32" s="9"/>
      <c r="G32" s="48"/>
      <c r="H32" s="48"/>
      <c r="I32" s="14"/>
      <c r="J32" s="3"/>
      <c r="K32" s="70"/>
    </row>
    <row r="33" spans="1:11" s="5" customFormat="1" ht="62.15" customHeight="1" x14ac:dyDescent="0.2">
      <c r="A33" s="9"/>
      <c r="B33" s="9"/>
      <c r="C33" s="46"/>
      <c r="D33" s="9"/>
      <c r="E33" s="47"/>
      <c r="F33" s="9"/>
      <c r="G33" s="48"/>
      <c r="H33" s="48"/>
      <c r="I33" s="14"/>
      <c r="J33" s="3"/>
      <c r="K33" s="70"/>
    </row>
    <row r="34" spans="1:11" s="5" customFormat="1" ht="62.15" customHeight="1" x14ac:dyDescent="0.2">
      <c r="A34" s="9"/>
      <c r="B34" s="9"/>
      <c r="C34" s="46"/>
      <c r="D34" s="9"/>
      <c r="E34" s="47"/>
      <c r="F34" s="9"/>
      <c r="G34" s="48"/>
      <c r="H34" s="48"/>
      <c r="I34" s="14"/>
      <c r="J34" s="3"/>
      <c r="K34" s="70"/>
    </row>
    <row r="35" spans="1:11" s="5" customFormat="1" ht="62.15" customHeight="1" x14ac:dyDescent="0.2">
      <c r="A35" s="9"/>
      <c r="B35" s="9"/>
      <c r="C35" s="46"/>
      <c r="D35" s="9"/>
      <c r="E35" s="47"/>
      <c r="F35" s="9"/>
      <c r="G35" s="48"/>
      <c r="H35" s="48"/>
      <c r="I35" s="14"/>
      <c r="J35" s="3"/>
      <c r="K35" s="70"/>
    </row>
    <row r="36" spans="1:11" s="5" customFormat="1" ht="62.15" customHeight="1" x14ac:dyDescent="0.2">
      <c r="A36" s="9"/>
      <c r="B36" s="9"/>
      <c r="C36" s="46"/>
      <c r="D36" s="9"/>
      <c r="E36" s="47"/>
      <c r="F36" s="9"/>
      <c r="G36" s="48"/>
      <c r="H36" s="48"/>
      <c r="I36" s="14"/>
      <c r="J36" s="3"/>
      <c r="K36" s="70"/>
    </row>
    <row r="37" spans="1:11" s="5" customFormat="1" ht="62.15" customHeight="1" x14ac:dyDescent="0.2">
      <c r="A37" s="9"/>
      <c r="B37" s="9"/>
      <c r="C37" s="46"/>
      <c r="D37" s="9"/>
      <c r="E37" s="47"/>
      <c r="F37" s="9"/>
      <c r="G37" s="48"/>
      <c r="H37" s="48"/>
      <c r="I37" s="14"/>
      <c r="J37" s="3"/>
      <c r="K37" s="70"/>
    </row>
    <row r="38" spans="1:11" s="5" customFormat="1" ht="62.15" customHeight="1" x14ac:dyDescent="0.2">
      <c r="A38" s="9"/>
      <c r="B38" s="9"/>
      <c r="C38" s="46"/>
      <c r="D38" s="9"/>
      <c r="E38" s="47"/>
      <c r="F38" s="9"/>
      <c r="G38" s="48"/>
      <c r="H38" s="48"/>
      <c r="I38" s="14"/>
      <c r="J38" s="3"/>
      <c r="K38" s="70"/>
    </row>
    <row r="39" spans="1:11" s="5" customFormat="1" ht="62.15" customHeight="1" x14ac:dyDescent="0.2">
      <c r="A39" s="9"/>
      <c r="B39" s="9"/>
      <c r="C39" s="46"/>
      <c r="D39" s="9"/>
      <c r="E39" s="47"/>
      <c r="F39" s="9"/>
      <c r="G39" s="48"/>
      <c r="H39" s="48"/>
      <c r="I39" s="14"/>
      <c r="J39" s="3"/>
      <c r="K39" s="70"/>
    </row>
    <row r="40" spans="1:11" s="5" customFormat="1" ht="62.15" customHeight="1" x14ac:dyDescent="0.2">
      <c r="A40" s="9"/>
      <c r="B40" s="9"/>
      <c r="C40" s="46"/>
      <c r="D40" s="9"/>
      <c r="E40" s="47"/>
      <c r="F40" s="9"/>
      <c r="G40" s="48"/>
      <c r="H40" s="48"/>
      <c r="I40" s="14"/>
      <c r="J40" s="3"/>
      <c r="K40" s="70"/>
    </row>
    <row r="41" spans="1:11" s="5" customFormat="1" ht="62.15" customHeight="1" x14ac:dyDescent="0.2">
      <c r="A41" s="9"/>
      <c r="B41" s="9"/>
      <c r="C41" s="46"/>
      <c r="D41" s="9"/>
      <c r="E41" s="47"/>
      <c r="F41" s="9"/>
      <c r="G41" s="48"/>
      <c r="H41" s="48"/>
      <c r="I41" s="14"/>
      <c r="J41" s="3"/>
      <c r="K41" s="70"/>
    </row>
    <row r="42" spans="1:11" s="5" customFormat="1" ht="62.15" customHeight="1" x14ac:dyDescent="0.2">
      <c r="A42" s="9"/>
      <c r="B42" s="9"/>
      <c r="C42" s="46"/>
      <c r="D42" s="9"/>
      <c r="E42" s="47"/>
      <c r="F42" s="9"/>
      <c r="G42" s="48"/>
      <c r="H42" s="48"/>
      <c r="I42" s="14"/>
      <c r="J42" s="3"/>
      <c r="K42" s="70"/>
    </row>
    <row r="43" spans="1:11" s="5" customFormat="1" ht="62.15" customHeight="1" x14ac:dyDescent="0.2">
      <c r="A43" s="9"/>
      <c r="B43" s="9"/>
      <c r="C43" s="46"/>
      <c r="D43" s="9"/>
      <c r="E43" s="47"/>
      <c r="F43" s="9"/>
      <c r="G43" s="48"/>
      <c r="H43" s="48"/>
      <c r="I43" s="14"/>
      <c r="J43" s="3"/>
      <c r="K43" s="70"/>
    </row>
    <row r="44" spans="1:11" s="5" customFormat="1" ht="62.15" customHeight="1" x14ac:dyDescent="0.2">
      <c r="A44" s="9"/>
      <c r="B44" s="9"/>
      <c r="C44" s="46"/>
      <c r="D44" s="9"/>
      <c r="E44" s="47"/>
      <c r="F44" s="9"/>
      <c r="G44" s="48"/>
      <c r="H44" s="48"/>
      <c r="I44" s="14"/>
      <c r="J44" s="3"/>
      <c r="K44" s="70"/>
    </row>
    <row r="45" spans="1:11" s="5" customFormat="1" ht="62.15" customHeight="1" x14ac:dyDescent="0.2">
      <c r="A45" s="9"/>
      <c r="B45" s="9"/>
      <c r="C45" s="46"/>
      <c r="D45" s="9"/>
      <c r="E45" s="47"/>
      <c r="F45" s="9"/>
      <c r="G45" s="48"/>
      <c r="H45" s="48"/>
      <c r="I45" s="14"/>
      <c r="J45" s="3"/>
      <c r="K45" s="70"/>
    </row>
    <row r="46" spans="1:11" s="5" customFormat="1" ht="62.15" customHeight="1" x14ac:dyDescent="0.2">
      <c r="A46" s="9"/>
      <c r="B46" s="9"/>
      <c r="C46" s="46"/>
      <c r="D46" s="9"/>
      <c r="E46" s="47"/>
      <c r="F46" s="9"/>
      <c r="G46" s="48"/>
      <c r="H46" s="48"/>
      <c r="I46" s="14"/>
      <c r="J46" s="3"/>
      <c r="K46" s="70"/>
    </row>
    <row r="47" spans="1:11" s="5" customFormat="1" ht="62.15" customHeight="1" x14ac:dyDescent="0.2">
      <c r="A47" s="9"/>
      <c r="B47" s="9"/>
      <c r="C47" s="46"/>
      <c r="D47" s="9"/>
      <c r="E47" s="47"/>
      <c r="F47" s="9"/>
      <c r="G47" s="48"/>
      <c r="H47" s="48"/>
      <c r="I47" s="14"/>
      <c r="J47" s="3"/>
      <c r="K47" s="70"/>
    </row>
    <row r="48" spans="1:11" s="5" customFormat="1" ht="62.15" customHeight="1" x14ac:dyDescent="0.2">
      <c r="A48" s="9"/>
      <c r="B48" s="9"/>
      <c r="C48" s="46"/>
      <c r="D48" s="9"/>
      <c r="E48" s="47"/>
      <c r="F48" s="9"/>
      <c r="G48" s="48"/>
      <c r="H48" s="48"/>
      <c r="I48" s="14"/>
      <c r="J48" s="3"/>
      <c r="K48" s="70"/>
    </row>
    <row r="49" spans="1:11" s="5" customFormat="1" ht="62.15" customHeight="1" x14ac:dyDescent="0.2">
      <c r="A49" s="9"/>
      <c r="B49" s="9"/>
      <c r="C49" s="46"/>
      <c r="D49" s="9"/>
      <c r="E49" s="47"/>
      <c r="F49" s="9"/>
      <c r="G49" s="48"/>
      <c r="H49" s="48"/>
      <c r="I49" s="14"/>
      <c r="J49" s="3"/>
      <c r="K49" s="70"/>
    </row>
    <row r="50" spans="1:11" s="5" customFormat="1" ht="62.15" customHeight="1" x14ac:dyDescent="0.2">
      <c r="A50" s="9"/>
      <c r="B50" s="9"/>
      <c r="C50" s="46"/>
      <c r="D50" s="9"/>
      <c r="E50" s="47"/>
      <c r="F50" s="9"/>
      <c r="G50" s="48"/>
      <c r="H50" s="48"/>
      <c r="I50" s="14"/>
      <c r="J50" s="3"/>
      <c r="K50" s="70"/>
    </row>
    <row r="51" spans="1:11" s="5" customFormat="1" ht="62.15" customHeight="1" x14ac:dyDescent="0.2">
      <c r="A51" s="9"/>
      <c r="B51" s="9"/>
      <c r="C51" s="46"/>
      <c r="D51" s="9"/>
      <c r="E51" s="47"/>
      <c r="F51" s="9"/>
      <c r="G51" s="48"/>
      <c r="H51" s="48"/>
      <c r="I51" s="14"/>
      <c r="J51" s="3"/>
      <c r="K51" s="70"/>
    </row>
    <row r="52" spans="1:11" s="5" customFormat="1" ht="62.15" customHeight="1" x14ac:dyDescent="0.2">
      <c r="A52" s="9"/>
      <c r="B52" s="9"/>
      <c r="C52" s="46"/>
      <c r="D52" s="9"/>
      <c r="E52" s="47"/>
      <c r="F52" s="9"/>
      <c r="G52" s="48"/>
      <c r="H52" s="48"/>
      <c r="I52" s="14"/>
      <c r="J52" s="3"/>
      <c r="K52" s="70"/>
    </row>
    <row r="53" spans="1:11" s="5" customFormat="1" ht="62.15" customHeight="1" x14ac:dyDescent="0.2">
      <c r="A53" s="9"/>
      <c r="B53" s="9"/>
      <c r="C53" s="46"/>
      <c r="D53" s="9"/>
      <c r="E53" s="47"/>
      <c r="F53" s="9"/>
      <c r="G53" s="48"/>
      <c r="H53" s="48"/>
      <c r="I53" s="14"/>
      <c r="J53" s="3"/>
      <c r="K53" s="70"/>
    </row>
    <row r="54" spans="1:11" s="5" customFormat="1" ht="62.15" customHeight="1" x14ac:dyDescent="0.2">
      <c r="A54" s="9"/>
      <c r="B54" s="9"/>
      <c r="C54" s="46"/>
      <c r="D54" s="9"/>
      <c r="E54" s="47"/>
      <c r="F54" s="9"/>
      <c r="G54" s="48"/>
      <c r="H54" s="48"/>
      <c r="I54" s="14"/>
      <c r="J54" s="3"/>
      <c r="K54" s="70"/>
    </row>
    <row r="55" spans="1:11" s="5" customFormat="1" ht="62.15" customHeight="1" x14ac:dyDescent="0.2">
      <c r="A55" s="9"/>
      <c r="B55" s="9"/>
      <c r="C55" s="46"/>
      <c r="D55" s="9"/>
      <c r="E55" s="47"/>
      <c r="F55" s="9"/>
      <c r="G55" s="48"/>
      <c r="H55" s="48"/>
      <c r="I55" s="14" t="str">
        <f t="shared" ref="I55:I56" si="1">IF(AND(AND(G55&lt;&gt;"",G55&lt;&gt;0),AND(H55&lt;&gt;"",H55&lt;&gt;0)), H55/G55*100,"")</f>
        <v/>
      </c>
      <c r="J55" s="3"/>
      <c r="K55" s="70"/>
    </row>
    <row r="56" spans="1:11" s="5" customFormat="1" ht="62.15" customHeight="1" x14ac:dyDescent="0.2">
      <c r="A56" s="9"/>
      <c r="B56" s="9"/>
      <c r="C56" s="46"/>
      <c r="D56" s="9"/>
      <c r="E56" s="47"/>
      <c r="F56" s="9"/>
      <c r="G56" s="48"/>
      <c r="H56" s="48"/>
      <c r="I56" s="14" t="str">
        <f t="shared" si="1"/>
        <v/>
      </c>
      <c r="J56" s="3"/>
      <c r="K56" s="70"/>
    </row>
    <row r="57" spans="1:11" s="5" customFormat="1" ht="62.15" customHeight="1" x14ac:dyDescent="0.2">
      <c r="A57" s="9"/>
      <c r="B57" s="9"/>
      <c r="C57" s="46"/>
      <c r="D57" s="9"/>
      <c r="E57" s="47"/>
      <c r="F57" s="9"/>
      <c r="G57" s="48"/>
      <c r="H57" s="48"/>
      <c r="I57" s="14" t="str">
        <f t="shared" ref="I57:I63" si="2">IF(AND(AND(G57&lt;&gt;"",G57&lt;&gt;0),AND(H57&lt;&gt;"",H57&lt;&gt;0)), H57/G57*100,"")</f>
        <v/>
      </c>
      <c r="J57" s="3"/>
      <c r="K57" s="70"/>
    </row>
    <row r="58" spans="1:11" s="5" customFormat="1" ht="62.15" customHeight="1" x14ac:dyDescent="0.2">
      <c r="A58" s="9"/>
      <c r="B58" s="9"/>
      <c r="C58" s="46"/>
      <c r="D58" s="9"/>
      <c r="E58" s="47"/>
      <c r="F58" s="9"/>
      <c r="G58" s="48"/>
      <c r="H58" s="48"/>
      <c r="I58" s="14" t="str">
        <f t="shared" si="2"/>
        <v/>
      </c>
      <c r="J58" s="3"/>
      <c r="K58" s="70"/>
    </row>
    <row r="59" spans="1:11" s="5" customFormat="1" ht="62.15" customHeight="1" x14ac:dyDescent="0.2">
      <c r="A59" s="9"/>
      <c r="B59" s="9"/>
      <c r="C59" s="46"/>
      <c r="D59" s="9"/>
      <c r="E59" s="47"/>
      <c r="F59" s="9"/>
      <c r="G59" s="48"/>
      <c r="H59" s="48"/>
      <c r="I59" s="14" t="str">
        <f t="shared" si="2"/>
        <v/>
      </c>
      <c r="J59" s="3"/>
      <c r="K59" s="70"/>
    </row>
    <row r="60" spans="1:11" s="5" customFormat="1" ht="62.15" customHeight="1" x14ac:dyDescent="0.2">
      <c r="A60" s="18"/>
      <c r="B60" s="29"/>
      <c r="C60" s="19"/>
      <c r="D60" s="18"/>
      <c r="E60" s="26"/>
      <c r="F60" s="18"/>
      <c r="G60" s="21"/>
      <c r="H60" s="21"/>
      <c r="I60" s="7" t="str">
        <f t="shared" si="2"/>
        <v/>
      </c>
      <c r="J60" s="3"/>
      <c r="K60" s="22"/>
    </row>
    <row r="61" spans="1:11" s="5" customFormat="1" ht="62.15" customHeight="1" x14ac:dyDescent="0.2">
      <c r="A61" s="18"/>
      <c r="B61" s="29"/>
      <c r="C61" s="19"/>
      <c r="D61" s="18"/>
      <c r="E61" s="26"/>
      <c r="F61" s="18"/>
      <c r="G61" s="21"/>
      <c r="H61" s="21"/>
      <c r="I61" s="7" t="str">
        <f t="shared" si="2"/>
        <v/>
      </c>
      <c r="J61" s="3"/>
      <c r="K61" s="22"/>
    </row>
    <row r="62" spans="1:11" s="5" customFormat="1" ht="62.15" customHeight="1" x14ac:dyDescent="0.2">
      <c r="A62" s="18"/>
      <c r="B62" s="29"/>
      <c r="C62" s="19"/>
      <c r="D62" s="18"/>
      <c r="E62" s="26"/>
      <c r="F62" s="18"/>
      <c r="G62" s="21"/>
      <c r="H62" s="21"/>
      <c r="I62" s="7" t="str">
        <f t="shared" si="2"/>
        <v/>
      </c>
      <c r="J62" s="3"/>
      <c r="K62" s="22"/>
    </row>
    <row r="63" spans="1:11" s="5" customFormat="1" ht="62.15" customHeight="1" x14ac:dyDescent="0.2">
      <c r="A63" s="18"/>
      <c r="B63" s="30"/>
      <c r="C63" s="19"/>
      <c r="D63" s="18"/>
      <c r="E63" s="27"/>
      <c r="F63" s="18"/>
      <c r="G63" s="21"/>
      <c r="H63" s="21"/>
      <c r="I63" s="7" t="str">
        <f t="shared" si="2"/>
        <v/>
      </c>
      <c r="J63" s="3"/>
      <c r="K63" s="22"/>
    </row>
  </sheetData>
  <mergeCells count="1">
    <mergeCell ref="A2:J2"/>
  </mergeCells>
  <phoneticPr fontId="2"/>
  <dataValidations count="4">
    <dataValidation type="list" allowBlank="1" showInputMessage="1" showErrorMessage="1" sqref="F6:F14" xr:uid="{00000000-0002-0000-0000-000000000000}">
      <formula1>"一般競争"</formula1>
    </dataValidation>
    <dataValidation type="list" allowBlank="1" showInputMessage="1" showErrorMessage="1" sqref="K6:K14" xr:uid="{00000000-0002-0000-0000-000001000000}">
      <formula1>"総務課,総合計画課,広域地方政策課,地方振興課,離島振興課,特別地域振興官"</formula1>
    </dataValidation>
    <dataValidation type="list" showDropDown="1" showInputMessage="1" showErrorMessage="1" sqref="J10" xr:uid="{AD6C3C6A-9C87-490F-A1A2-3A06757EF506}">
      <formula1>"総務課,総合計画課,広域地方政策課,地方振興課,離島振興課,特別地域振興官"</formula1>
    </dataValidation>
    <dataValidation showDropDown="1" showInputMessage="1" showErrorMessage="1" sqref="J6:J9" xr:uid="{C231101A-A14A-4436-B001-503A46931391}"/>
  </dataValidations>
  <printOptions horizontalCentered="1"/>
  <pageMargins left="0.43" right="0.2" top="0.95" bottom="0.44" header="0.36" footer="0.3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7"/>
  <sheetViews>
    <sheetView tabSelected="1" view="pageBreakPreview" zoomScaleNormal="100" zoomScaleSheetLayoutView="100" workbookViewId="0">
      <pane ySplit="5" topLeftCell="A6" activePane="bottomLeft" state="frozen"/>
      <selection pane="bottomLeft" activeCell="A5" sqref="A5"/>
    </sheetView>
  </sheetViews>
  <sheetFormatPr defaultColWidth="9" defaultRowHeight="13" x14ac:dyDescent="0.2"/>
  <cols>
    <col min="1" max="1" width="25.6328125" style="17" customWidth="1"/>
    <col min="2" max="2" width="27.08984375" style="28" customWidth="1"/>
    <col min="3" max="3" width="14.36328125" style="17" customWidth="1"/>
    <col min="4" max="4" width="29" style="103" customWidth="1"/>
    <col min="5" max="5" width="14.26953125" style="63" customWidth="1"/>
    <col min="6" max="6" width="54.36328125" style="64" customWidth="1"/>
    <col min="7" max="7" width="12.6328125" style="17" customWidth="1"/>
    <col min="8" max="8" width="12.6328125" style="20" customWidth="1"/>
    <col min="9" max="9" width="8" style="6" customWidth="1"/>
    <col min="10" max="10" width="6.453125" style="1" customWidth="1"/>
    <col min="11" max="11" width="9.36328125" style="1" customWidth="1"/>
    <col min="12" max="16384" width="9" style="1"/>
  </cols>
  <sheetData>
    <row r="1" spans="1:11" x14ac:dyDescent="0.2">
      <c r="A1" s="24" t="s">
        <v>14</v>
      </c>
      <c r="B1" s="45"/>
      <c r="C1" s="24"/>
      <c r="D1" s="98"/>
      <c r="E1" s="45"/>
      <c r="G1" s="24"/>
      <c r="H1" s="45"/>
      <c r="I1" s="45"/>
      <c r="J1" s="24"/>
      <c r="K1" s="24"/>
    </row>
    <row r="2" spans="1:11" ht="17.5" x14ac:dyDescent="0.2">
      <c r="A2" s="114" t="s">
        <v>11</v>
      </c>
      <c r="B2" s="116"/>
      <c r="C2" s="116"/>
      <c r="D2" s="116"/>
      <c r="E2" s="116"/>
      <c r="F2" s="116"/>
      <c r="G2" s="116"/>
      <c r="H2" s="116"/>
      <c r="I2" s="116"/>
      <c r="J2" s="116"/>
      <c r="K2" s="117"/>
    </row>
    <row r="3" spans="1:11" x14ac:dyDescent="0.2">
      <c r="A3" s="24"/>
      <c r="B3" s="45"/>
      <c r="C3" s="24"/>
      <c r="D3" s="98"/>
      <c r="E3" s="45"/>
      <c r="G3" s="24"/>
      <c r="H3" s="45"/>
      <c r="I3" s="45"/>
      <c r="J3" s="24"/>
      <c r="K3" s="24"/>
    </row>
    <row r="4" spans="1:11" x14ac:dyDescent="0.2">
      <c r="A4" s="24"/>
      <c r="B4" s="45"/>
      <c r="C4" s="24"/>
      <c r="D4" s="98"/>
      <c r="E4" s="45"/>
      <c r="G4" s="24"/>
      <c r="H4" s="45"/>
      <c r="I4" s="45"/>
      <c r="J4" s="24"/>
      <c r="K4" s="24"/>
    </row>
    <row r="5" spans="1:11" s="2" customFormat="1" ht="19" x14ac:dyDescent="0.2">
      <c r="A5" s="25" t="s">
        <v>4</v>
      </c>
      <c r="B5" s="25" t="s">
        <v>0</v>
      </c>
      <c r="C5" s="25" t="s">
        <v>3</v>
      </c>
      <c r="D5" s="25" t="s">
        <v>5</v>
      </c>
      <c r="E5" s="25" t="s">
        <v>15</v>
      </c>
      <c r="F5" s="25" t="s">
        <v>9</v>
      </c>
      <c r="G5" s="25" t="s">
        <v>6</v>
      </c>
      <c r="H5" s="25" t="s">
        <v>1</v>
      </c>
      <c r="I5" s="25" t="s">
        <v>7</v>
      </c>
      <c r="J5" s="25" t="s">
        <v>10</v>
      </c>
      <c r="K5" s="25" t="s">
        <v>2</v>
      </c>
    </row>
    <row r="6" spans="1:11" s="5" customFormat="1" ht="399" x14ac:dyDescent="0.2">
      <c r="A6" s="31" t="s">
        <v>17</v>
      </c>
      <c r="B6" s="69" t="s">
        <v>23</v>
      </c>
      <c r="C6" s="75">
        <v>45383</v>
      </c>
      <c r="D6" s="81" t="s">
        <v>24</v>
      </c>
      <c r="E6" s="79">
        <v>4010605000134</v>
      </c>
      <c r="F6" s="72" t="s">
        <v>37</v>
      </c>
      <c r="G6" s="77">
        <v>11005500</v>
      </c>
      <c r="H6" s="77">
        <v>10998900</v>
      </c>
      <c r="I6" s="73">
        <f t="shared" ref="I6:I37" si="0">H6/G6</f>
        <v>0.99940029985007495</v>
      </c>
      <c r="J6" s="71"/>
      <c r="K6" s="87"/>
    </row>
    <row r="7" spans="1:11" s="58" customFormat="1" ht="266" x14ac:dyDescent="0.2">
      <c r="A7" s="31" t="s">
        <v>25</v>
      </c>
      <c r="B7" s="69" t="s">
        <v>23</v>
      </c>
      <c r="C7" s="75">
        <v>45383</v>
      </c>
      <c r="D7" s="81" t="s">
        <v>30</v>
      </c>
      <c r="E7" s="82">
        <v>5011105004806</v>
      </c>
      <c r="F7" s="72" t="s">
        <v>33</v>
      </c>
      <c r="G7" s="77">
        <v>24005300</v>
      </c>
      <c r="H7" s="77">
        <v>23991000</v>
      </c>
      <c r="I7" s="73">
        <f t="shared" si="0"/>
        <v>0.99940429821747701</v>
      </c>
      <c r="J7" s="71"/>
      <c r="K7" s="87"/>
    </row>
    <row r="8" spans="1:11" s="5" customFormat="1" ht="237.5" x14ac:dyDescent="0.2">
      <c r="A8" s="31" t="s">
        <v>19</v>
      </c>
      <c r="B8" s="69" t="s">
        <v>23</v>
      </c>
      <c r="C8" s="75">
        <v>45383</v>
      </c>
      <c r="D8" s="81" t="s">
        <v>29</v>
      </c>
      <c r="E8" s="80">
        <v>4010401058533</v>
      </c>
      <c r="F8" s="72" t="s">
        <v>34</v>
      </c>
      <c r="G8" s="77">
        <v>9605200</v>
      </c>
      <c r="H8" s="77">
        <v>9583585</v>
      </c>
      <c r="I8" s="73">
        <f t="shared" si="0"/>
        <v>0.99774965643609714</v>
      </c>
      <c r="J8" s="71"/>
      <c r="K8" s="87"/>
    </row>
    <row r="9" spans="1:11" s="5" customFormat="1" ht="304" x14ac:dyDescent="0.2">
      <c r="A9" s="31" t="s">
        <v>20</v>
      </c>
      <c r="B9" s="69" t="s">
        <v>23</v>
      </c>
      <c r="C9" s="75">
        <v>45383</v>
      </c>
      <c r="D9" s="81" t="s">
        <v>27</v>
      </c>
      <c r="E9" s="78">
        <v>4010001054032</v>
      </c>
      <c r="F9" s="72" t="s">
        <v>35</v>
      </c>
      <c r="G9" s="77">
        <v>13757700</v>
      </c>
      <c r="H9" s="77">
        <v>13454622</v>
      </c>
      <c r="I9" s="73">
        <f t="shared" si="0"/>
        <v>0.97797030026821341</v>
      </c>
      <c r="J9" s="71"/>
      <c r="K9" s="87"/>
    </row>
    <row r="10" spans="1:11" s="70" customFormat="1" ht="275.5" x14ac:dyDescent="0.2">
      <c r="A10" s="31" t="s">
        <v>21</v>
      </c>
      <c r="B10" s="69" t="s">
        <v>23</v>
      </c>
      <c r="C10" s="75">
        <v>45383</v>
      </c>
      <c r="D10" s="31" t="s">
        <v>28</v>
      </c>
      <c r="E10" s="91">
        <v>4013301013616</v>
      </c>
      <c r="F10" s="95" t="s">
        <v>32</v>
      </c>
      <c r="G10" s="96">
        <v>18040000</v>
      </c>
      <c r="H10" s="97">
        <v>17941000</v>
      </c>
      <c r="I10" s="73">
        <f t="shared" si="0"/>
        <v>0.99451219512195121</v>
      </c>
      <c r="J10" s="4"/>
      <c r="K10" s="87"/>
    </row>
    <row r="11" spans="1:11" s="70" customFormat="1" ht="216" x14ac:dyDescent="0.2">
      <c r="A11" s="31" t="s">
        <v>38</v>
      </c>
      <c r="B11" s="69" t="s">
        <v>23</v>
      </c>
      <c r="C11" s="75">
        <v>45383</v>
      </c>
      <c r="D11" s="81" t="s">
        <v>39</v>
      </c>
      <c r="E11" s="94">
        <v>3280005007175</v>
      </c>
      <c r="F11" s="16" t="s">
        <v>49</v>
      </c>
      <c r="G11" s="93">
        <v>6011500</v>
      </c>
      <c r="H11" s="93">
        <v>5984000</v>
      </c>
      <c r="I11" s="73">
        <f t="shared" ref="I11" si="1">H11/G11</f>
        <v>0.99542543458371457</v>
      </c>
      <c r="J11" s="10"/>
      <c r="K11" s="87"/>
    </row>
    <row r="12" spans="1:11" s="70" customFormat="1" ht="279" x14ac:dyDescent="0.2">
      <c r="A12" s="31" t="s">
        <v>22</v>
      </c>
      <c r="B12" s="69" t="s">
        <v>23</v>
      </c>
      <c r="C12" s="75">
        <v>45383</v>
      </c>
      <c r="D12" s="81" t="s">
        <v>31</v>
      </c>
      <c r="E12" s="94">
        <v>5011105004806</v>
      </c>
      <c r="F12" s="16" t="s">
        <v>36</v>
      </c>
      <c r="G12" s="93">
        <v>10501700</v>
      </c>
      <c r="H12" s="93">
        <v>10494000</v>
      </c>
      <c r="I12" s="73">
        <f t="shared" si="0"/>
        <v>0.99926678537760549</v>
      </c>
      <c r="J12" s="10"/>
      <c r="K12" s="87"/>
    </row>
    <row r="13" spans="1:11" s="70" customFormat="1" ht="198" x14ac:dyDescent="0.2">
      <c r="A13" s="50" t="s">
        <v>40</v>
      </c>
      <c r="B13" s="69" t="s">
        <v>23</v>
      </c>
      <c r="C13" s="75">
        <v>45436</v>
      </c>
      <c r="D13" s="81" t="s">
        <v>41</v>
      </c>
      <c r="E13" s="91">
        <v>5010401023057</v>
      </c>
      <c r="F13" s="15" t="s">
        <v>48</v>
      </c>
      <c r="G13" s="93">
        <v>29991500</v>
      </c>
      <c r="H13" s="93">
        <v>29931999</v>
      </c>
      <c r="I13" s="73">
        <f t="shared" si="0"/>
        <v>0.9980160712201791</v>
      </c>
      <c r="J13" s="10"/>
      <c r="K13" s="87"/>
    </row>
    <row r="14" spans="1:11" s="70" customFormat="1" ht="9.5" x14ac:dyDescent="0.2">
      <c r="A14" s="31"/>
      <c r="B14" s="69"/>
      <c r="C14" s="92"/>
      <c r="D14" s="81"/>
      <c r="E14" s="91"/>
      <c r="F14" s="15"/>
      <c r="G14" s="93"/>
      <c r="H14" s="93"/>
      <c r="I14" s="73" t="e">
        <f t="shared" si="0"/>
        <v>#DIV/0!</v>
      </c>
      <c r="J14" s="10"/>
      <c r="K14" s="87"/>
    </row>
    <row r="15" spans="1:11" s="70" customFormat="1" ht="181.5" customHeight="1" x14ac:dyDescent="0.2">
      <c r="A15" s="31"/>
      <c r="B15" s="69"/>
      <c r="C15" s="92"/>
      <c r="D15" s="81"/>
      <c r="E15" s="91"/>
      <c r="F15" s="15"/>
      <c r="G15" s="93"/>
      <c r="H15" s="93"/>
      <c r="I15" s="73" t="e">
        <f t="shared" si="0"/>
        <v>#DIV/0!</v>
      </c>
      <c r="J15" s="10"/>
      <c r="K15" s="87"/>
    </row>
    <row r="16" spans="1:11" s="70" customFormat="1" ht="60.5" customHeight="1" x14ac:dyDescent="0.2">
      <c r="A16" s="31"/>
      <c r="B16" s="69"/>
      <c r="C16" s="92"/>
      <c r="D16" s="81"/>
      <c r="E16" s="91"/>
      <c r="F16" s="107"/>
      <c r="G16" s="93"/>
      <c r="H16" s="93"/>
      <c r="I16" s="73" t="e">
        <f t="shared" si="0"/>
        <v>#DIV/0!</v>
      </c>
      <c r="J16" s="10"/>
      <c r="K16" s="87"/>
    </row>
    <row r="17" spans="1:11" s="70" customFormat="1" ht="9.5" x14ac:dyDescent="0.2">
      <c r="A17" s="31"/>
      <c r="B17" s="69"/>
      <c r="C17" s="92"/>
      <c r="D17" s="81"/>
      <c r="E17" s="91"/>
      <c r="F17" s="15"/>
      <c r="G17" s="93"/>
      <c r="H17" s="93"/>
      <c r="I17" s="73" t="e">
        <f t="shared" si="0"/>
        <v>#DIV/0!</v>
      </c>
      <c r="J17" s="10"/>
      <c r="K17" s="87"/>
    </row>
    <row r="18" spans="1:11" s="70" customFormat="1" ht="9.5" x14ac:dyDescent="0.2">
      <c r="A18" s="31"/>
      <c r="B18" s="69"/>
      <c r="C18" s="92"/>
      <c r="D18" s="81"/>
      <c r="E18" s="91"/>
      <c r="F18" s="15"/>
      <c r="G18" s="93"/>
      <c r="H18" s="93"/>
      <c r="I18" s="73" t="e">
        <f t="shared" si="0"/>
        <v>#DIV/0!</v>
      </c>
      <c r="J18" s="10"/>
      <c r="K18" s="87"/>
    </row>
    <row r="19" spans="1:11" s="70" customFormat="1" ht="9.5" x14ac:dyDescent="0.2">
      <c r="A19" s="31"/>
      <c r="B19" s="69"/>
      <c r="C19" s="92"/>
      <c r="D19" s="81"/>
      <c r="E19" s="91"/>
      <c r="F19" s="15"/>
      <c r="G19" s="93"/>
      <c r="H19" s="93"/>
      <c r="I19" s="73" t="e">
        <f t="shared" si="0"/>
        <v>#DIV/0!</v>
      </c>
      <c r="J19" s="10"/>
      <c r="K19" s="87"/>
    </row>
    <row r="20" spans="1:11" s="5" customFormat="1" ht="12" x14ac:dyDescent="0.2">
      <c r="A20" s="31"/>
      <c r="B20" s="69"/>
      <c r="C20" s="32"/>
      <c r="D20" s="105"/>
      <c r="E20" s="44"/>
      <c r="F20" s="106"/>
      <c r="G20" s="54"/>
      <c r="H20" s="54"/>
      <c r="I20" s="73" t="e">
        <f t="shared" si="0"/>
        <v>#DIV/0!</v>
      </c>
      <c r="J20" s="10"/>
      <c r="K20" s="87"/>
    </row>
    <row r="21" spans="1:11" s="5" customFormat="1" ht="12" x14ac:dyDescent="0.2">
      <c r="A21" s="31"/>
      <c r="B21" s="69"/>
      <c r="C21" s="32"/>
      <c r="D21" s="105"/>
      <c r="E21" s="44"/>
      <c r="F21" s="15"/>
      <c r="G21" s="54"/>
      <c r="H21" s="54"/>
      <c r="I21" s="73" t="e">
        <f t="shared" si="0"/>
        <v>#DIV/0!</v>
      </c>
      <c r="J21" s="10"/>
      <c r="K21" s="87"/>
    </row>
    <row r="22" spans="1:11" s="5" customFormat="1" ht="12" x14ac:dyDescent="0.2">
      <c r="A22" s="31"/>
      <c r="B22" s="69"/>
      <c r="C22" s="32"/>
      <c r="D22" s="105"/>
      <c r="E22" s="104"/>
      <c r="F22" s="15"/>
      <c r="G22" s="54"/>
      <c r="H22" s="54"/>
      <c r="I22" s="73" t="e">
        <f t="shared" si="0"/>
        <v>#DIV/0!</v>
      </c>
      <c r="J22" s="10"/>
      <c r="K22" s="87"/>
    </row>
    <row r="23" spans="1:11" s="5" customFormat="1" ht="12" x14ac:dyDescent="0.2">
      <c r="A23" s="31"/>
      <c r="B23" s="69"/>
      <c r="C23" s="75"/>
      <c r="D23" s="105"/>
      <c r="E23" s="80"/>
      <c r="F23" s="15"/>
      <c r="G23" s="54"/>
      <c r="H23" s="54"/>
      <c r="I23" s="73" t="e">
        <f t="shared" si="0"/>
        <v>#DIV/0!</v>
      </c>
      <c r="J23" s="10"/>
      <c r="K23" s="87"/>
    </row>
    <row r="24" spans="1:11" s="5" customFormat="1" ht="12" x14ac:dyDescent="0.2">
      <c r="A24" s="31"/>
      <c r="B24" s="69"/>
      <c r="C24" s="75"/>
      <c r="D24" s="105"/>
      <c r="E24" s="42"/>
      <c r="F24" s="15"/>
      <c r="G24" s="54"/>
      <c r="H24" s="54"/>
      <c r="I24" s="73" t="e">
        <f t="shared" si="0"/>
        <v>#DIV/0!</v>
      </c>
      <c r="J24" s="10"/>
      <c r="K24" s="87"/>
    </row>
    <row r="25" spans="1:11" s="5" customFormat="1" ht="12" x14ac:dyDescent="0.2">
      <c r="A25" s="31"/>
      <c r="B25" s="69"/>
      <c r="C25" s="75"/>
      <c r="D25" s="105"/>
      <c r="E25" s="42"/>
      <c r="F25" s="15"/>
      <c r="G25" s="54"/>
      <c r="H25" s="54"/>
      <c r="I25" s="73" t="e">
        <f t="shared" si="0"/>
        <v>#DIV/0!</v>
      </c>
      <c r="J25" s="10"/>
      <c r="K25" s="87"/>
    </row>
    <row r="26" spans="1:11" s="5" customFormat="1" ht="12" x14ac:dyDescent="0.2">
      <c r="A26" s="31"/>
      <c r="B26" s="69"/>
      <c r="C26" s="75"/>
      <c r="D26" s="105"/>
      <c r="E26" s="42"/>
      <c r="F26" s="15"/>
      <c r="G26" s="54"/>
      <c r="H26" s="54"/>
      <c r="I26" s="73" t="e">
        <f t="shared" si="0"/>
        <v>#DIV/0!</v>
      </c>
      <c r="J26" s="10"/>
      <c r="K26" s="87"/>
    </row>
    <row r="27" spans="1:11" s="5" customFormat="1" ht="12" x14ac:dyDescent="0.2">
      <c r="A27" s="31"/>
      <c r="B27" s="69"/>
      <c r="C27" s="75"/>
      <c r="D27" s="105"/>
      <c r="E27" s="42"/>
      <c r="F27" s="15"/>
      <c r="G27" s="54"/>
      <c r="H27" s="54"/>
      <c r="I27" s="73" t="e">
        <f t="shared" si="0"/>
        <v>#DIV/0!</v>
      </c>
      <c r="J27" s="10"/>
      <c r="K27" s="87"/>
    </row>
    <row r="28" spans="1:11" s="5" customFormat="1" ht="12" x14ac:dyDescent="0.2">
      <c r="A28" s="31"/>
      <c r="B28" s="69"/>
      <c r="C28" s="75"/>
      <c r="D28" s="105"/>
      <c r="E28" s="80"/>
      <c r="F28" s="15"/>
      <c r="G28" s="54"/>
      <c r="H28" s="54"/>
      <c r="I28" s="73" t="e">
        <f t="shared" si="0"/>
        <v>#DIV/0!</v>
      </c>
      <c r="J28" s="10"/>
      <c r="K28" s="87"/>
    </row>
    <row r="29" spans="1:11" s="5" customFormat="1" ht="12" x14ac:dyDescent="0.2">
      <c r="A29" s="38"/>
      <c r="B29" s="69"/>
      <c r="C29" s="108"/>
      <c r="D29" s="40"/>
      <c r="E29" s="42"/>
      <c r="F29" s="11"/>
      <c r="G29" s="37"/>
      <c r="H29" s="37"/>
      <c r="I29" s="73" t="e">
        <f t="shared" si="0"/>
        <v>#DIV/0!</v>
      </c>
      <c r="J29" s="10"/>
      <c r="K29" s="87"/>
    </row>
    <row r="30" spans="1:11" s="5" customFormat="1" ht="73.5" customHeight="1" x14ac:dyDescent="0.2">
      <c r="A30" s="38"/>
      <c r="B30" s="69"/>
      <c r="C30" s="108"/>
      <c r="D30" s="40"/>
      <c r="E30" s="80"/>
      <c r="F30" s="12"/>
      <c r="G30" s="37"/>
      <c r="H30" s="54"/>
      <c r="I30" s="73" t="e">
        <f t="shared" si="0"/>
        <v>#DIV/0!</v>
      </c>
      <c r="J30" s="10"/>
      <c r="K30" s="87"/>
    </row>
    <row r="31" spans="1:11" s="5" customFormat="1" ht="12" x14ac:dyDescent="0.2">
      <c r="A31" s="38"/>
      <c r="B31" s="69"/>
      <c r="C31" s="39"/>
      <c r="D31" s="51"/>
      <c r="E31" s="42"/>
      <c r="F31" s="111"/>
      <c r="G31" s="54"/>
      <c r="H31" s="54"/>
      <c r="I31" s="73" t="e">
        <f t="shared" si="0"/>
        <v>#DIV/0!</v>
      </c>
      <c r="J31" s="10"/>
      <c r="K31" s="87"/>
    </row>
    <row r="32" spans="1:11" s="5" customFormat="1" ht="12" x14ac:dyDescent="0.2">
      <c r="A32" s="38"/>
      <c r="B32" s="69"/>
      <c r="C32" s="39"/>
      <c r="D32" s="109"/>
      <c r="E32" s="43"/>
      <c r="F32" s="111"/>
      <c r="G32" s="54"/>
      <c r="H32" s="54"/>
      <c r="I32" s="73" t="e">
        <f t="shared" si="0"/>
        <v>#DIV/0!</v>
      </c>
      <c r="J32" s="10"/>
      <c r="K32" s="87"/>
    </row>
    <row r="33" spans="1:11" s="5" customFormat="1" ht="12" x14ac:dyDescent="0.2">
      <c r="A33" s="38"/>
      <c r="B33" s="69"/>
      <c r="C33" s="39"/>
      <c r="D33" s="51"/>
      <c r="E33" s="43"/>
      <c r="F33" s="111"/>
      <c r="G33" s="54"/>
      <c r="H33" s="54"/>
      <c r="I33" s="73" t="e">
        <f t="shared" si="0"/>
        <v>#DIV/0!</v>
      </c>
      <c r="J33" s="10"/>
      <c r="K33" s="87"/>
    </row>
    <row r="34" spans="1:11" s="5" customFormat="1" ht="12" x14ac:dyDescent="0.2">
      <c r="A34" s="38"/>
      <c r="B34" s="69"/>
      <c r="C34" s="39"/>
      <c r="D34" s="51"/>
      <c r="E34" s="43"/>
      <c r="F34" s="111"/>
      <c r="G34" s="54"/>
      <c r="H34" s="110"/>
      <c r="I34" s="73" t="e">
        <f t="shared" si="0"/>
        <v>#DIV/0!</v>
      </c>
      <c r="J34" s="10"/>
      <c r="K34" s="87"/>
    </row>
    <row r="35" spans="1:11" s="5" customFormat="1" ht="12" x14ac:dyDescent="0.2">
      <c r="A35" s="38"/>
      <c r="B35" s="69"/>
      <c r="C35" s="39"/>
      <c r="D35" s="99"/>
      <c r="E35" s="42"/>
      <c r="F35" s="111"/>
      <c r="G35" s="54"/>
      <c r="H35" s="54"/>
      <c r="I35" s="73" t="e">
        <f t="shared" si="0"/>
        <v>#DIV/0!</v>
      </c>
      <c r="J35" s="10"/>
      <c r="K35" s="87"/>
    </row>
    <row r="36" spans="1:11" s="5" customFormat="1" ht="12" x14ac:dyDescent="0.2">
      <c r="A36" s="38"/>
      <c r="B36" s="69"/>
      <c r="C36" s="39"/>
      <c r="D36" s="99"/>
      <c r="E36" s="42"/>
      <c r="F36" s="111"/>
      <c r="G36" s="54"/>
      <c r="H36" s="54"/>
      <c r="I36" s="73" t="e">
        <f t="shared" si="0"/>
        <v>#DIV/0!</v>
      </c>
      <c r="J36" s="10"/>
      <c r="K36" s="87"/>
    </row>
    <row r="37" spans="1:11" s="5" customFormat="1" ht="12" x14ac:dyDescent="0.2">
      <c r="A37" s="38"/>
      <c r="B37" s="69"/>
      <c r="C37" s="39"/>
      <c r="D37" s="38"/>
      <c r="E37" s="80"/>
      <c r="F37" s="111"/>
      <c r="G37" s="54"/>
      <c r="H37" s="54"/>
      <c r="I37" s="73" t="e">
        <f t="shared" si="0"/>
        <v>#DIV/0!</v>
      </c>
      <c r="J37" s="10"/>
      <c r="K37" s="87"/>
    </row>
    <row r="38" spans="1:11" s="5" customFormat="1" ht="12" x14ac:dyDescent="0.2">
      <c r="A38" s="38"/>
      <c r="B38" s="3"/>
      <c r="C38" s="52"/>
      <c r="D38" s="38"/>
      <c r="E38" s="41"/>
      <c r="F38" s="12"/>
      <c r="G38" s="37"/>
      <c r="H38" s="37"/>
      <c r="I38" s="13"/>
      <c r="J38" s="10"/>
      <c r="K38" s="9"/>
    </row>
    <row r="39" spans="1:11" s="5" customFormat="1" ht="12" x14ac:dyDescent="0.2">
      <c r="A39" s="38"/>
      <c r="B39" s="3"/>
      <c r="C39" s="32"/>
      <c r="D39" s="38"/>
      <c r="E39" s="44"/>
      <c r="F39" s="11"/>
      <c r="G39" s="37"/>
      <c r="H39" s="37"/>
      <c r="I39" s="13"/>
      <c r="J39" s="10"/>
      <c r="K39" s="9"/>
    </row>
    <row r="40" spans="1:11" s="5" customFormat="1" ht="12" x14ac:dyDescent="0.2">
      <c r="A40" s="38"/>
      <c r="B40" s="3"/>
      <c r="C40" s="52"/>
      <c r="D40" s="38"/>
      <c r="E40" s="44"/>
      <c r="F40" s="12"/>
      <c r="G40" s="36"/>
      <c r="H40" s="35"/>
      <c r="I40" s="13"/>
      <c r="J40" s="10"/>
      <c r="K40" s="9"/>
    </row>
    <row r="41" spans="1:11" s="5" customFormat="1" ht="12" x14ac:dyDescent="0.2">
      <c r="A41" s="53"/>
      <c r="B41" s="3"/>
      <c r="C41" s="52"/>
      <c r="D41" s="38"/>
      <c r="E41" s="60"/>
      <c r="F41" s="65"/>
      <c r="G41" s="37"/>
      <c r="H41" s="37"/>
      <c r="I41" s="13"/>
      <c r="J41" s="4"/>
      <c r="K41" s="3"/>
    </row>
    <row r="42" spans="1:11" s="5" customFormat="1" ht="12" x14ac:dyDescent="0.2">
      <c r="A42" s="38"/>
      <c r="B42" s="3"/>
      <c r="C42" s="52"/>
      <c r="D42" s="53"/>
      <c r="E42" s="60"/>
      <c r="F42" s="11"/>
      <c r="G42" s="37"/>
      <c r="H42" s="37"/>
      <c r="I42" s="13"/>
      <c r="J42" s="4"/>
      <c r="K42" s="3"/>
    </row>
    <row r="43" spans="1:11" s="5" customFormat="1" ht="12" x14ac:dyDescent="0.2">
      <c r="A43" s="53"/>
      <c r="B43" s="3"/>
      <c r="C43" s="52"/>
      <c r="D43" s="53"/>
      <c r="E43" s="44"/>
      <c r="F43" s="11"/>
      <c r="G43" s="54"/>
      <c r="H43" s="54"/>
      <c r="I43" s="13"/>
      <c r="J43" s="10"/>
      <c r="K43" s="9"/>
    </row>
    <row r="44" spans="1:11" s="5" customFormat="1" ht="12" x14ac:dyDescent="0.2">
      <c r="A44" s="53"/>
      <c r="B44" s="3"/>
      <c r="C44" s="52"/>
      <c r="D44" s="53"/>
      <c r="E44" s="59"/>
      <c r="F44" s="11"/>
      <c r="G44" s="54"/>
      <c r="H44" s="54"/>
      <c r="I44" s="13"/>
      <c r="J44" s="4"/>
      <c r="K44" s="3"/>
    </row>
    <row r="45" spans="1:11" s="5" customFormat="1" ht="12" x14ac:dyDescent="0.2">
      <c r="A45" s="53"/>
      <c r="B45" s="3"/>
      <c r="C45" s="52"/>
      <c r="D45" s="53"/>
      <c r="E45" s="60"/>
      <c r="F45" s="11"/>
      <c r="G45" s="54"/>
      <c r="H45" s="54"/>
      <c r="I45" s="13"/>
      <c r="J45" s="4"/>
      <c r="K45" s="3"/>
    </row>
    <row r="46" spans="1:11" s="5" customFormat="1" ht="12" x14ac:dyDescent="0.2">
      <c r="A46" s="53"/>
      <c r="B46" s="3"/>
      <c r="C46" s="52"/>
      <c r="D46" s="38"/>
      <c r="E46" s="60"/>
      <c r="F46" s="66"/>
      <c r="G46" s="37"/>
      <c r="H46" s="37"/>
      <c r="I46" s="13"/>
      <c r="J46" s="4"/>
      <c r="K46" s="3"/>
    </row>
    <row r="47" spans="1:11" s="5" customFormat="1" ht="12" x14ac:dyDescent="0.2">
      <c r="A47" s="53"/>
      <c r="B47" s="3"/>
      <c r="C47" s="52"/>
      <c r="D47" s="53"/>
      <c r="E47" s="61"/>
      <c r="F47" s="11"/>
      <c r="G47" s="37"/>
      <c r="H47" s="37"/>
      <c r="I47" s="13"/>
      <c r="J47" s="4"/>
      <c r="K47" s="3"/>
    </row>
    <row r="48" spans="1:11" s="5" customFormat="1" ht="12" x14ac:dyDescent="0.2">
      <c r="A48" s="38"/>
      <c r="B48" s="3"/>
      <c r="C48" s="52"/>
      <c r="D48" s="53"/>
      <c r="E48" s="60"/>
      <c r="F48" s="11"/>
      <c r="G48" s="37"/>
      <c r="H48" s="37"/>
      <c r="I48" s="13"/>
      <c r="J48" s="4"/>
      <c r="K48" s="3"/>
    </row>
    <row r="49" spans="1:11" s="5" customFormat="1" ht="12" x14ac:dyDescent="0.2">
      <c r="A49" s="53"/>
      <c r="B49" s="3"/>
      <c r="C49" s="52"/>
      <c r="D49" s="100"/>
      <c r="E49" s="61"/>
      <c r="F49" s="11"/>
      <c r="G49" s="37"/>
      <c r="H49" s="37"/>
      <c r="I49" s="13"/>
      <c r="J49" s="4"/>
      <c r="K49" s="3"/>
    </row>
    <row r="50" spans="1:11" s="5" customFormat="1" ht="12" x14ac:dyDescent="0.2">
      <c r="A50" s="53"/>
      <c r="B50" s="3"/>
      <c r="C50" s="52"/>
      <c r="D50" s="53"/>
      <c r="E50" s="60"/>
      <c r="F50" s="11"/>
      <c r="G50" s="54"/>
      <c r="H50" s="54"/>
      <c r="I50" s="13"/>
      <c r="J50" s="4"/>
      <c r="K50" s="3"/>
    </row>
    <row r="51" spans="1:11" s="5" customFormat="1" ht="12" x14ac:dyDescent="0.2">
      <c r="A51" s="38"/>
      <c r="B51" s="3"/>
      <c r="C51" s="52"/>
      <c r="D51" s="101"/>
      <c r="E51" s="60"/>
      <c r="F51" s="11"/>
      <c r="G51" s="48"/>
      <c r="H51" s="48"/>
      <c r="I51" s="13"/>
      <c r="J51" s="4"/>
      <c r="K51" s="3"/>
    </row>
    <row r="52" spans="1:11" s="5" customFormat="1" ht="12" x14ac:dyDescent="0.2">
      <c r="A52" s="18"/>
      <c r="B52" s="29"/>
      <c r="C52" s="19"/>
      <c r="D52" s="102"/>
      <c r="E52" s="26"/>
      <c r="F52" s="11"/>
      <c r="G52" s="21"/>
      <c r="H52" s="21"/>
      <c r="I52" s="8"/>
      <c r="J52" s="4"/>
      <c r="K52" s="3"/>
    </row>
    <row r="53" spans="1:11" s="5" customFormat="1" ht="12" x14ac:dyDescent="0.2">
      <c r="A53" s="18"/>
      <c r="B53" s="29"/>
      <c r="C53" s="19"/>
      <c r="D53" s="102"/>
      <c r="E53" s="26"/>
      <c r="F53" s="11"/>
      <c r="G53" s="21"/>
      <c r="H53" s="21"/>
      <c r="I53" s="8"/>
      <c r="J53" s="4"/>
      <c r="K53" s="3"/>
    </row>
    <row r="54" spans="1:11" s="5" customFormat="1" ht="12" x14ac:dyDescent="0.2">
      <c r="A54" s="18"/>
      <c r="B54" s="29"/>
      <c r="C54" s="19"/>
      <c r="D54" s="102"/>
      <c r="E54" s="26"/>
      <c r="F54" s="11"/>
      <c r="G54" s="21"/>
      <c r="H54" s="21"/>
      <c r="I54" s="8"/>
      <c r="J54" s="4"/>
      <c r="K54" s="3"/>
    </row>
    <row r="55" spans="1:11" s="5" customFormat="1" ht="12" x14ac:dyDescent="0.2">
      <c r="A55" s="18"/>
      <c r="B55" s="29"/>
      <c r="C55" s="19"/>
      <c r="D55" s="102"/>
      <c r="E55" s="26"/>
      <c r="F55" s="11"/>
      <c r="G55" s="21"/>
      <c r="H55" s="21"/>
      <c r="I55" s="8"/>
      <c r="J55" s="4"/>
      <c r="K55" s="3"/>
    </row>
    <row r="56" spans="1:11" s="5" customFormat="1" ht="12" x14ac:dyDescent="0.2">
      <c r="A56" s="18"/>
      <c r="B56" s="29"/>
      <c r="C56" s="19"/>
      <c r="D56" s="102"/>
      <c r="E56" s="26"/>
      <c r="F56" s="11"/>
      <c r="G56" s="21"/>
      <c r="H56" s="21"/>
      <c r="I56" s="8"/>
      <c r="J56" s="4"/>
      <c r="K56" s="3"/>
    </row>
    <row r="57" spans="1:11" s="5" customFormat="1" ht="12" x14ac:dyDescent="0.2">
      <c r="A57" s="18"/>
      <c r="B57" s="29"/>
      <c r="C57" s="19"/>
      <c r="D57" s="102"/>
      <c r="E57" s="26"/>
      <c r="F57" s="11"/>
      <c r="G57" s="21"/>
      <c r="H57" s="21"/>
      <c r="I57" s="8"/>
      <c r="J57" s="4"/>
      <c r="K57" s="3"/>
    </row>
    <row r="58" spans="1:11" s="5" customFormat="1" ht="12" x14ac:dyDescent="0.2">
      <c r="A58" s="18"/>
      <c r="B58" s="29"/>
      <c r="C58" s="19"/>
      <c r="D58" s="102"/>
      <c r="E58" s="26"/>
      <c r="F58" s="11"/>
      <c r="G58" s="21"/>
      <c r="H58" s="21"/>
      <c r="I58" s="8"/>
      <c r="J58" s="4"/>
      <c r="K58" s="3"/>
    </row>
    <row r="59" spans="1:11" s="5" customFormat="1" ht="12" x14ac:dyDescent="0.2">
      <c r="A59" s="18"/>
      <c r="B59" s="29"/>
      <c r="C59" s="19"/>
      <c r="D59" s="102"/>
      <c r="E59" s="26"/>
      <c r="F59" s="11"/>
      <c r="G59" s="21"/>
      <c r="H59" s="21"/>
      <c r="I59" s="8"/>
      <c r="J59" s="4"/>
      <c r="K59" s="3"/>
    </row>
    <row r="60" spans="1:11" s="5" customFormat="1" ht="12" x14ac:dyDescent="0.2">
      <c r="A60" s="18"/>
      <c r="B60" s="29"/>
      <c r="C60" s="19"/>
      <c r="D60" s="102"/>
      <c r="E60" s="26"/>
      <c r="F60" s="11"/>
      <c r="G60" s="21"/>
      <c r="H60" s="21"/>
      <c r="I60" s="8"/>
      <c r="J60" s="4"/>
      <c r="K60" s="3"/>
    </row>
    <row r="61" spans="1:11" s="5" customFormat="1" ht="12" x14ac:dyDescent="0.2">
      <c r="A61" s="18"/>
      <c r="B61" s="29"/>
      <c r="C61" s="19"/>
      <c r="D61" s="102"/>
      <c r="E61" s="26"/>
      <c r="F61" s="11"/>
      <c r="G61" s="21"/>
      <c r="H61" s="21"/>
      <c r="I61" s="8"/>
      <c r="J61" s="4"/>
      <c r="K61" s="3"/>
    </row>
    <row r="62" spans="1:11" s="5" customFormat="1" ht="12" x14ac:dyDescent="0.2">
      <c r="A62" s="18"/>
      <c r="B62" s="29"/>
      <c r="C62" s="19"/>
      <c r="D62" s="102"/>
      <c r="E62" s="26"/>
      <c r="F62" s="11"/>
      <c r="G62" s="21"/>
      <c r="H62" s="21"/>
      <c r="I62" s="8"/>
      <c r="J62" s="4"/>
      <c r="K62" s="3"/>
    </row>
    <row r="63" spans="1:11" s="5" customFormat="1" ht="12" x14ac:dyDescent="0.2">
      <c r="A63" s="18"/>
      <c r="B63" s="29"/>
      <c r="C63" s="19"/>
      <c r="D63" s="102"/>
      <c r="E63" s="26"/>
      <c r="F63" s="11"/>
      <c r="G63" s="21"/>
      <c r="H63" s="21"/>
      <c r="I63" s="8"/>
      <c r="J63" s="4"/>
      <c r="K63" s="3"/>
    </row>
    <row r="64" spans="1:11" s="5" customFormat="1" ht="12" x14ac:dyDescent="0.2">
      <c r="A64" s="18"/>
      <c r="B64" s="29"/>
      <c r="C64" s="19"/>
      <c r="D64" s="102"/>
      <c r="E64" s="26"/>
      <c r="F64" s="11"/>
      <c r="G64" s="21"/>
      <c r="H64" s="21"/>
      <c r="I64" s="8"/>
      <c r="J64" s="4"/>
      <c r="K64" s="3"/>
    </row>
    <row r="65" spans="1:11" s="5" customFormat="1" ht="12" x14ac:dyDescent="0.2">
      <c r="A65" s="18"/>
      <c r="B65" s="29"/>
      <c r="C65" s="19"/>
      <c r="D65" s="102"/>
      <c r="E65" s="26"/>
      <c r="F65" s="11"/>
      <c r="G65" s="21"/>
      <c r="H65" s="21"/>
      <c r="I65" s="8" t="str">
        <f t="shared" ref="I65" si="2">IF(AND(AND(G65&lt;&gt;"",G65&lt;&gt;0),AND(H65&lt;&gt;"",H65&lt;&gt;0)), H65/G65*100,"")</f>
        <v/>
      </c>
      <c r="J65" s="4"/>
      <c r="K65" s="3"/>
    </row>
    <row r="67" spans="1:11" x14ac:dyDescent="0.2">
      <c r="E67" s="62"/>
    </row>
  </sheetData>
  <autoFilter ref="A5:K37" xr:uid="{00000000-0001-0000-0100-000000000000}"/>
  <mergeCells count="1">
    <mergeCell ref="A2:K2"/>
  </mergeCells>
  <phoneticPr fontId="2"/>
  <dataValidations count="1">
    <dataValidation type="list" allowBlank="1" showInputMessage="1" showErrorMessage="1" sqref="L10:L46 K6:K37" xr:uid="{00000000-0002-0000-0100-000000000000}">
      <formula1>"総務課,総合計画課,広域地方政策課,地方振興課,離島振興課,特別地域振興官"</formula1>
    </dataValidation>
  </dataValidations>
  <printOptions horizontalCentered="1"/>
  <pageMargins left="0.43" right="0.2" top="0.95" bottom="0.44" header="0.36" footer="0.32"/>
  <pageSetup paperSize="9" scale="67" fitToHeight="0" orientation="landscape" r:id="rId1"/>
  <headerFooter alignWithMargins="0"/>
  <rowBreaks count="3" manualBreakCount="3">
    <brk id="6" max="10" man="1"/>
    <brk id="9" max="10" man="1"/>
    <brk id="2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一般競争</vt:lpstr>
      <vt:lpstr>企画競争</vt:lpstr>
      <vt:lpstr>一般競争!Print_Area</vt:lpstr>
      <vt:lpstr>企画競争!Print_Area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　</cp:lastModifiedBy>
  <cp:lastPrinted>2023-09-25T09:39:10Z</cp:lastPrinted>
  <dcterms:created xsi:type="dcterms:W3CDTF">2005-02-04T02:27:22Z</dcterms:created>
  <dcterms:modified xsi:type="dcterms:W3CDTF">2024-07-23T04:46:52Z</dcterms:modified>
</cp:coreProperties>
</file>