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hoshino-t2d5\作業\Web\更新データ\"/>
    </mc:Choice>
  </mc:AlternateContent>
  <workbookProtection workbookPassword="CC71" lockStructure="1"/>
  <bookViews>
    <workbookView xWindow="480" yWindow="30" windowWidth="8475" windowHeight="4725" tabRatio="661"/>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Print_Area" localSheetId="2">'公共工事調達（競争入札）'!$A$1:$J$11</definedName>
    <definedName name="_xlnm.Print_Area" localSheetId="3">'公共工事調達（随意契約）'!$A$1:$J$14</definedName>
    <definedName name="_xlnm.Print_Area" localSheetId="0">'物品役務調達（競争入札）'!$A$1:$J$9</definedName>
    <definedName name="_xlnm.Print_Area" localSheetId="1">'物品役務調達（随意契約）'!$A$1:$J$30</definedName>
    <definedName name="_xlnm.Print_Titles" localSheetId="0">'物品役務調達（競争入札）'!$1:$1</definedName>
    <definedName name="_xlnm.Print_Titles" localSheetId="1">'物品役務調達（随意契約）'!$1:$1</definedName>
    <definedName name="一般競争入札・指名競争入札の別">'選択リスト（削除不可）'!$A$2:$A$5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4" l="1"/>
  <c r="I29" i="4"/>
  <c r="I28" i="4"/>
  <c r="I27" i="4" l="1"/>
  <c r="I24" i="4" l="1"/>
  <c r="I26" i="4"/>
  <c r="I25" i="4"/>
  <c r="I23" i="4" l="1"/>
  <c r="I22" i="4" l="1"/>
  <c r="I21" i="4" l="1"/>
  <c r="H6" i="1" l="1"/>
  <c r="H5" i="1"/>
  <c r="H4" i="1"/>
  <c r="I12" i="4" l="1"/>
  <c r="I6" i="4" l="1"/>
  <c r="I5" i="4" l="1"/>
  <c r="I4" i="4"/>
  <c r="I3" i="4"/>
  <c r="I2" i="4"/>
  <c r="I2" i="1"/>
  <c r="I11" i="1" l="1"/>
  <c r="I10" i="1" l="1"/>
  <c r="I9" i="1" l="1"/>
  <c r="I8" i="1"/>
  <c r="I20" i="4" l="1"/>
  <c r="I19" i="4"/>
  <c r="I18" i="4"/>
  <c r="I13" i="4"/>
  <c r="I14" i="4"/>
  <c r="I17" i="4"/>
  <c r="I16" i="4"/>
  <c r="I11" i="4"/>
  <c r="I10" i="4"/>
  <c r="I9" i="4"/>
  <c r="I8" i="4"/>
  <c r="I7" i="4"/>
  <c r="I7" i="1" l="1"/>
  <c r="I6" i="1"/>
  <c r="I101" i="6" l="1"/>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 r="I15" i="4"/>
  <c r="I5" i="1"/>
  <c r="I4" i="1"/>
  <c r="I3" i="1"/>
</calcChain>
</file>

<file path=xl/sharedStrings.xml><?xml version="1.0" encoding="utf-8"?>
<sst xmlns="http://schemas.openxmlformats.org/spreadsheetml/2006/main" count="262" uniqueCount="154">
  <si>
    <t>物品役務等の名称及び数量</t>
    <rPh sb="4" eb="5">
      <t>ナド</t>
    </rPh>
    <rPh sb="6" eb="8">
      <t>メイショウ</t>
    </rPh>
    <rPh sb="8" eb="9">
      <t>オヨ</t>
    </rPh>
    <rPh sb="10" eb="12">
      <t>スウリョウ</t>
    </rPh>
    <phoneticPr fontId="1"/>
  </si>
  <si>
    <t>予定価格</t>
    <rPh sb="0" eb="2">
      <t>ヨテイ</t>
    </rPh>
    <rPh sb="2" eb="4">
      <t>カカク</t>
    </rPh>
    <phoneticPr fontId="1"/>
  </si>
  <si>
    <t>契約金額</t>
    <rPh sb="0" eb="2">
      <t>ケイヤク</t>
    </rPh>
    <rPh sb="2" eb="4">
      <t>キンガク</t>
    </rPh>
    <phoneticPr fontId="1"/>
  </si>
  <si>
    <t>選択項目（一般競争入札・指名競争入札の別（総合評価の実施））</t>
    <rPh sb="0" eb="2">
      <t>センタク</t>
    </rPh>
    <rPh sb="2" eb="4">
      <t>コウモク</t>
    </rPh>
    <phoneticPr fontId="1"/>
  </si>
  <si>
    <t>契約を締結した日</t>
    <rPh sb="0" eb="2">
      <t>ケイヤク</t>
    </rPh>
    <rPh sb="3" eb="5">
      <t>テイケツ</t>
    </rPh>
    <rPh sb="7" eb="8">
      <t>ヒ</t>
    </rPh>
    <phoneticPr fontId="1"/>
  </si>
  <si>
    <t>02：指名競争入札</t>
  </si>
  <si>
    <t>備考</t>
    <rPh sb="0" eb="2">
      <t>ビコウ</t>
    </rPh>
    <phoneticPr fontId="1"/>
  </si>
  <si>
    <t>一般競争入札・指名競争入札の別（総合評価の実施）</t>
  </si>
  <si>
    <t>01：一般競争入札</t>
  </si>
  <si>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</si>
  <si>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03：一般競争入札(総合評価を実施)</t>
  </si>
  <si>
    <t>契約を締結した日</t>
  </si>
  <si>
    <t>04：指名競争入札(総合評価を実施)</t>
  </si>
  <si>
    <t>再就職の役員の数</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</si>
  <si>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</si>
  <si>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</si>
  <si>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</si>
  <si>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契約担当官等の氏名並びに
その所属する部局の名称及び所在地</t>
    <rPh sb="0" eb="2">
      <t>ケイヤク</t>
    </rPh>
    <rPh sb="2" eb="4">
      <t>タントウ</t>
    </rPh>
    <rPh sb="4" eb="5">
      <t>カン</t>
    </rPh>
    <rPh sb="5" eb="6">
      <t>ナド</t>
    </rPh>
    <rPh sb="7" eb="9">
      <t>シメイ</t>
    </rPh>
    <rPh sb="9" eb="10">
      <t>ナラ</t>
    </rPh>
    <rPh sb="15" eb="17">
      <t>ショゾク</t>
    </rPh>
    <rPh sb="19" eb="21">
      <t>ブキョク</t>
    </rPh>
    <rPh sb="22" eb="24">
      <t>メイショウ</t>
    </rPh>
    <rPh sb="24" eb="25">
      <t>オヨ</t>
    </rPh>
    <rPh sb="26" eb="29">
      <t>ショザイチ</t>
    </rPh>
    <phoneticPr fontId="1"/>
  </si>
  <si>
    <t>契約の相手方の称号又は名称及び住所</t>
  </si>
  <si>
    <t>落札率（小数点第3位を四捨五入）　　　※自動計算</t>
  </si>
  <si>
    <t>随意契約によることとした会計法令の根拠条文及び理由（企画競争又は公募）</t>
  </si>
  <si>
    <t>予定価格</t>
  </si>
  <si>
    <t>契約金額</t>
  </si>
  <si>
    <t>備考</t>
  </si>
  <si>
    <t>公共工事の名称、場所、期間及び種別</t>
  </si>
  <si>
    <t>-</t>
  </si>
  <si>
    <t>落札率（小数点第3位を四捨五入）※自動計算</t>
  </si>
  <si>
    <t>再就職の
役員の数</t>
  </si>
  <si>
    <t>該当なし</t>
    <rPh sb="0" eb="2">
      <t>ガイトウ</t>
    </rPh>
    <phoneticPr fontId="1"/>
  </si>
  <si>
    <t>契約の相手方の称号又は
名称及び住所</t>
  </si>
  <si>
    <t>契約の相手方の称号又は
名称及び住所</t>
    <rPh sb="0" eb="2">
      <t>ケイヤク</t>
    </rPh>
    <rPh sb="3" eb="5">
      <t>アイテ</t>
    </rPh>
    <rPh sb="5" eb="6">
      <t>カタ</t>
    </rPh>
    <rPh sb="7" eb="9">
      <t>ショウゴウ</t>
    </rPh>
    <rPh sb="9" eb="10">
      <t>マタ</t>
    </rPh>
    <rPh sb="12" eb="14">
      <t>メイショウ</t>
    </rPh>
    <rPh sb="14" eb="15">
      <t>オヨ</t>
    </rPh>
    <rPh sb="16" eb="18">
      <t>ジュウショ</t>
    </rPh>
    <phoneticPr fontId="1"/>
  </si>
  <si>
    <t>契約担当官等の氏名並びに
その所属する部局の名称及び所在地</t>
  </si>
  <si>
    <t>港湾の施設の技術上の基準の作用条件に係る基礎的研究委託</t>
    <rPh sb="25" eb="27">
      <t>イタク</t>
    </rPh>
    <phoneticPr fontId="1"/>
  </si>
  <si>
    <t>国立研究開発法人 海上・港湾・航空技術研究所港湾空港技術研究所
神奈川県横須賀市長瀬３－１－１</t>
  </si>
  <si>
    <t>港湾の施設の技術上の基準の性能照査方法に係る基礎的研究委託</t>
    <rPh sb="27" eb="29">
      <t>イタク</t>
    </rPh>
    <phoneticPr fontId="1"/>
  </si>
  <si>
    <t>衛星測位を活用した高精度の遠隔操作・自動化水中施工システムの開発に係る研究委託</t>
  </si>
  <si>
    <t>（一財）みなと総合研究財団
東京都港区虎ノ門３－１－１０</t>
  </si>
  <si>
    <t>支出負担行為担当官　港湾局長　浅輪　宇充
国土交通省港湾局
東京都千代田区霞が関２－１－３</t>
  </si>
  <si>
    <t>支出負担行為担当官　港湾局長　浅輪　宇充
国土交通省港湾局
東京都千代田区霞が関２－１－３</t>
    <rPh sb="0" eb="2">
      <t>シシュツ</t>
    </rPh>
    <rPh sb="2" eb="4">
      <t>フタン</t>
    </rPh>
    <rPh sb="4" eb="6">
      <t>コウイ</t>
    </rPh>
    <rPh sb="6" eb="9">
      <t>タントウカン</t>
    </rPh>
    <rPh sb="10" eb="12">
      <t>コウワン</t>
    </rPh>
    <rPh sb="12" eb="14">
      <t>キョクチョウ</t>
    </rPh>
    <rPh sb="21" eb="23">
      <t>コクド</t>
    </rPh>
    <rPh sb="23" eb="26">
      <t>コウツウショウ</t>
    </rPh>
    <rPh sb="26" eb="29">
      <t>コウワンキョク</t>
    </rPh>
    <rPh sb="30" eb="33">
      <t>トウキョウト</t>
    </rPh>
    <rPh sb="33" eb="37">
      <t>チヨダク</t>
    </rPh>
    <phoneticPr fontId="1"/>
  </si>
  <si>
    <t>輸出入・港湾関連情報処理システム利用</t>
    <phoneticPr fontId="1"/>
  </si>
  <si>
    <t>（一財）みなと総合研究財団
東京都港区虎ノ門3-1-10</t>
    <phoneticPr fontId="1"/>
  </si>
  <si>
    <t>バルク貨物輸送のあり方に関する検討調査</t>
    <phoneticPr fontId="1"/>
  </si>
  <si>
    <t>港湾整備事業における事業評価における総合的評価手法の確立に向けた検討業務</t>
    <phoneticPr fontId="1"/>
  </si>
  <si>
    <t>ユニットロード貨物流動調査業務</t>
    <phoneticPr fontId="1"/>
  </si>
  <si>
    <t>全国輸出入コンテナ貨物流動調査体系の構築に向けた検討業務</t>
    <phoneticPr fontId="1"/>
  </si>
  <si>
    <t>国際貿易動向と我が国港湾の利用状況に関するデータ解析業務</t>
    <phoneticPr fontId="1"/>
  </si>
  <si>
    <t>カーボンニュートラルポート形成促進検討業務</t>
    <phoneticPr fontId="1"/>
  </si>
  <si>
    <t>01：一般競争入札</t>
    <phoneticPr fontId="1"/>
  </si>
  <si>
    <t>令和４年度出入管理情報システム中央サーバ等保守業務</t>
    <phoneticPr fontId="1"/>
  </si>
  <si>
    <t>令和４年度ソフトウェア導入支援業務</t>
    <phoneticPr fontId="1"/>
  </si>
  <si>
    <t>サイバーポート（港湾管理分野）の構築に関する実証内容・運営体制等検討業務</t>
    <phoneticPr fontId="1"/>
  </si>
  <si>
    <t>支出負担行為担当官　港湾局長　堀田　治
国土交通省港湾局
東京都千代田区霞が関２－１－３</t>
    <rPh sb="0" eb="2">
      <t>シシュツ</t>
    </rPh>
    <rPh sb="2" eb="4">
      <t>フタン</t>
    </rPh>
    <rPh sb="4" eb="6">
      <t>コウイ</t>
    </rPh>
    <rPh sb="6" eb="9">
      <t>タントウカン</t>
    </rPh>
    <rPh sb="10" eb="12">
      <t>コウワン</t>
    </rPh>
    <rPh sb="12" eb="14">
      <t>キョクチョウ</t>
    </rPh>
    <rPh sb="20" eb="22">
      <t>コクド</t>
    </rPh>
    <rPh sb="22" eb="25">
      <t>コウツウショウ</t>
    </rPh>
    <rPh sb="25" eb="28">
      <t>コウワンキョク</t>
    </rPh>
    <rPh sb="29" eb="32">
      <t>トウキョウト</t>
    </rPh>
    <rPh sb="32" eb="36">
      <t>チヨダク</t>
    </rPh>
    <phoneticPr fontId="1"/>
  </si>
  <si>
    <t xml:space="preserve">　本業務は、サイバーポート（港湾管理分野）の港湾行政手続の電子化及び調査・統計業務の効率化について、プロトタイプの作成及び実証に関して国土交通省港湾局が別途発注する業務の実証内容並びにシステム運営に関する検討を行うものである。
 サイバーポート（港湾管理分野）は、係留施設使用許可申請等の船舶代理店等や港湾管理者が関係する港湾行政手続きや、港湾統計作成のため報告者・都道府県・国が関係する港湾調査業務など、多様な関係者が関わる業務の効率化を図るものである。しかしながら上述した通り、機能及び関係者が多岐にわたることから、実証の適切な実施方法や効果検証方法を検討する際に考慮すべき観点等が明確にできず、仕様を確定することが困難である。
 このため、専門的知識を有する者から企画提案を募り、評価を行った上で採用するとともに、提出された企画提案に基づいて仕様を作成する方が最も優れた成果を期待できるため、企画競争方式により発注することが適切と考え、実施要領に基づき企画競争を実施した結果、当該法人に特定されたため、会計法第２９条３第４項の契約の性質又は目的が競争を許さない場合に該当するため、上記法人と随意契約を締結するものである。
</t>
    <phoneticPr fontId="1"/>
  </si>
  <si>
    <t>ソフトバンク株式会社
東京都港区海岸1-7-1</t>
    <rPh sb="11" eb="14">
      <t>トウキョウト</t>
    </rPh>
    <rPh sb="14" eb="16">
      <t>ミナトク</t>
    </rPh>
    <rPh sb="16" eb="18">
      <t>カイガン</t>
    </rPh>
    <phoneticPr fontId="1"/>
  </si>
  <si>
    <t>国際コンテナ戦略港湾政策の深化のための調査検討業務</t>
    <phoneticPr fontId="1"/>
  </si>
  <si>
    <t>海外のコンテナターミナルにおける港湾荷役作業等の自動化・遠隔操作化、電子化の導入状況調査</t>
    <phoneticPr fontId="1"/>
  </si>
  <si>
    <t>海外主要港湾における物流戦略及び脱炭素化戦略に関する調査検討業務</t>
    <phoneticPr fontId="1"/>
  </si>
  <si>
    <t>（一社）港湾荷役システム協会
東京都港区西新橋1-20-9</t>
    <rPh sb="1" eb="2">
      <t>イチ</t>
    </rPh>
    <rPh sb="2" eb="3">
      <t>シャ</t>
    </rPh>
    <rPh sb="4" eb="6">
      <t>コウワン</t>
    </rPh>
    <rPh sb="6" eb="8">
      <t>ニヤク</t>
    </rPh>
    <rPh sb="12" eb="14">
      <t>キョウカイ</t>
    </rPh>
    <rPh sb="15" eb="18">
      <t>トウキョウト</t>
    </rPh>
    <rPh sb="18" eb="19">
      <t>ミナト</t>
    </rPh>
    <rPh sb="19" eb="20">
      <t>ク</t>
    </rPh>
    <rPh sb="20" eb="23">
      <t>ニシシンバシ</t>
    </rPh>
    <phoneticPr fontId="1"/>
  </si>
  <si>
    <t>（一財）国際臨海開発研究センター
東京都千代田区麹町1-6-2</t>
    <rPh sb="1" eb="3">
      <t>イチザイ</t>
    </rPh>
    <rPh sb="4" eb="6">
      <t>コクサイ</t>
    </rPh>
    <rPh sb="6" eb="8">
      <t>リンカイ</t>
    </rPh>
    <rPh sb="8" eb="10">
      <t>カイハツ</t>
    </rPh>
    <rPh sb="10" eb="12">
      <t>ケンキュウ</t>
    </rPh>
    <rPh sb="17" eb="20">
      <t>トウキョウト</t>
    </rPh>
    <rPh sb="20" eb="23">
      <t>チヨダ</t>
    </rPh>
    <rPh sb="23" eb="24">
      <t>ク</t>
    </rPh>
    <rPh sb="24" eb="26">
      <t>コウジマチ</t>
    </rPh>
    <phoneticPr fontId="1"/>
  </si>
  <si>
    <t>プレジャーボート放置艇対策推進に向けた検討業務</t>
    <rPh sb="8" eb="11">
      <t>ホウチテイ</t>
    </rPh>
    <rPh sb="11" eb="13">
      <t>タイサク</t>
    </rPh>
    <rPh sb="13" eb="15">
      <t>スイシン</t>
    </rPh>
    <rPh sb="16" eb="17">
      <t>ム</t>
    </rPh>
    <rPh sb="19" eb="21">
      <t>ケントウ</t>
    </rPh>
    <rPh sb="21" eb="23">
      <t>ギョウム</t>
    </rPh>
    <phoneticPr fontId="2"/>
  </si>
  <si>
    <t>衛星を活用したブルーカーボンの高精度データ把握・管理システムの開発に係る研究委託</t>
    <rPh sb="15" eb="18">
      <t>コウセイド</t>
    </rPh>
    <rPh sb="21" eb="23">
      <t>ハアク</t>
    </rPh>
    <rPh sb="24" eb="26">
      <t>カンリ</t>
    </rPh>
    <rPh sb="31" eb="33">
      <t>カイハツ</t>
    </rPh>
    <phoneticPr fontId="2"/>
  </si>
  <si>
    <t>港湾工事におけるプレキャスト工法導入検討業務</t>
    <rPh sb="0" eb="2">
      <t>コウワン</t>
    </rPh>
    <rPh sb="2" eb="4">
      <t>コウジ</t>
    </rPh>
    <rPh sb="14" eb="16">
      <t>コウホウ</t>
    </rPh>
    <rPh sb="16" eb="18">
      <t>ドウニュウ</t>
    </rPh>
    <rPh sb="18" eb="20">
      <t>ケントウ</t>
    </rPh>
    <rPh sb="20" eb="22">
      <t>ギョウム</t>
    </rPh>
    <phoneticPr fontId="2"/>
  </si>
  <si>
    <t>ポストコロナにおけるクルーズのあり方等調査検討業務</t>
  </si>
  <si>
    <t>港湾等における気候変動適応策の実装に向けた検討業務</t>
    <rPh sb="0" eb="2">
      <t>コウワン</t>
    </rPh>
    <rPh sb="2" eb="3">
      <t>トウ</t>
    </rPh>
    <rPh sb="7" eb="9">
      <t>キコウ</t>
    </rPh>
    <rPh sb="9" eb="11">
      <t>ヘンドウ</t>
    </rPh>
    <rPh sb="11" eb="13">
      <t>テキオウ</t>
    </rPh>
    <rPh sb="13" eb="14">
      <t>サク</t>
    </rPh>
    <rPh sb="15" eb="17">
      <t>ジッソウ</t>
    </rPh>
    <rPh sb="18" eb="19">
      <t>ム</t>
    </rPh>
    <rPh sb="21" eb="23">
      <t>ケントウ</t>
    </rPh>
    <rPh sb="23" eb="25">
      <t>ギョウム</t>
    </rPh>
    <phoneticPr fontId="2"/>
  </si>
  <si>
    <t>港湾分野における新技術導入促進制度に関する検討業務</t>
  </si>
  <si>
    <t>港湾工事等におけるi-Construction推進に向けた取組方針検討業務</t>
  </si>
  <si>
    <t>風・波・地震同時作用下における洋上風力発電設備の挙動解明に関する研究委託</t>
  </si>
  <si>
    <t xml:space="preserve">　本研究委託の成果は、全国の洋上風力発電設備の設計手法に係る事項であることから、本研究の実施にあたっては、洋上風力発電設備の設計に関する高度な知見及び港湾整備の事業実施に関する高度な知見が必要である。
　さらに、洋上風力発電設備にかかる設計手法の根拠となる研究は一貫したものでなければならないことから、研究実施者は、全国的に適用される技術的な基準の策定に係る研究の実績を持ち、総合的な技術的判断に基づくとりまとめが可能な高度な知見を有す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の提出があったが、提出された参加意思確認書を審査した結果、全ての応募要件を満たすと認められなかったため、随意契約へ移行する。
</t>
    <phoneticPr fontId="1"/>
  </si>
  <si>
    <t>輸出入・港湾関連情報処理システム利用（追加分）</t>
  </si>
  <si>
    <t xml:space="preserve">内航フェリー・RORO 船の輸送効率化に資するターミナルの実現に向けた調査・検討業務
</t>
    <phoneticPr fontId="1"/>
  </si>
  <si>
    <t>水素エネルギー等の輸送網構築に関する検討調査</t>
    <rPh sb="0" eb="2">
      <t>スイソ</t>
    </rPh>
    <rPh sb="7" eb="8">
      <t>トウ</t>
    </rPh>
    <rPh sb="9" eb="11">
      <t>ユソウ</t>
    </rPh>
    <rPh sb="11" eb="12">
      <t>ツナ</t>
    </rPh>
    <rPh sb="12" eb="14">
      <t>コウチク</t>
    </rPh>
    <rPh sb="15" eb="16">
      <t>カン</t>
    </rPh>
    <rPh sb="18" eb="20">
      <t>ケントウ</t>
    </rPh>
    <rPh sb="20" eb="22">
      <t>チョウサ</t>
    </rPh>
    <phoneticPr fontId="1"/>
  </si>
  <si>
    <t>港湾等における護岸等の強靱化方策に関する検討業務</t>
    <phoneticPr fontId="1"/>
  </si>
  <si>
    <t>ブルーカーボン生態系の利活用推進に向けた検討業務</t>
    <phoneticPr fontId="1"/>
  </si>
  <si>
    <t>リモートセンシング技術による被災状況把握の高度化検討業務</t>
  </si>
  <si>
    <t>令和４年度出入管理情報システムに係る機器更新業務</t>
  </si>
  <si>
    <t>（株）ドヴァ
横浜市西区みなとみらい2-2-1</t>
    <phoneticPr fontId="1"/>
  </si>
  <si>
    <t>輸出入・港湾関連情報処理センター（株）
東京都港区浜松町１－３－１</t>
  </si>
  <si>
    <t>国立研究開発法人　海上・港湾・航空技術研究所港湾空港技術研究所神奈川県横須賀市長瀬３－１－１</t>
    <phoneticPr fontId="1"/>
  </si>
  <si>
    <t>国立研究開発法人 海上・港湾・航空技術研究所港湾空港技術研究所
神奈川県横須賀市長瀬３－１－１</t>
    <phoneticPr fontId="1"/>
  </si>
  <si>
    <t>（一財）港湾空港総合技術センター
東京都千代田区霞が関３－３－１</t>
  </si>
  <si>
    <t>（一財）沿岸技術研究センター
東京都港区西新橋１－４－２</t>
  </si>
  <si>
    <t>港湾等における護岸等の強靱化方策に関する検討業務
沿岸技術研究センター・エコー・日本港湾コンサルタント共同提案体
代表者（一財）沿岸技術研究センター
東京都港区西新橋１－４－２</t>
  </si>
  <si>
    <t xml:space="preserve">　本業務は、「内航コンテナ船・内航RORO船・内航自動車航送船」、及び「外航RORO船・外航自動車航送船」の貨物流動の量的・質的な動向を把握するため、統計法に基づく一般統計調査として実施するものである。
　本調査の集計にあたっては、今般の建設工事受注動態統計調査における不適切処理の問題等を踏まえ、公的統計の信頼確保に資するよう、誤りなく効率的かつ効果的に集計する必要があるが、当該調査で収集する膨大なデータを誤りなく集計処理するためには、調査項目に合わせた専門的な観点が必要であり、これを実現する手法及びその観点が確立されていないことから、仕様を確定することが困難である。
　このため、企画競争方式により、専門的知見を有する者から検討の着眼点について企画提案を募り、評価を行った上で採用するとともに、提出された企画提案に基づいて仕様を作成する方が最も優れた成果を期待できることから、当該方式により発注することが適切と考え、国土交通省港湾局企画競争等実施要領に基づき企画競争を実施した結果、上記業者が特定された。
　これは、会計法第２９条の３第４項の契約の性質又は目的が競争を許さない場合に該当するため、上記の業者と随意契約を締結するものである。
</t>
  </si>
  <si>
    <t xml:space="preserve">　近年、社会経済情勢の変化として、港湾社会では生産性向上、施設のライフサイクルコスト（LCC）最小化、カーボンニュートラル（CN）が大きな目標となり、これらを実現する上で新技術の活用はますます求められている。港湾分野においても、港湾技術パイロット事業や新技術導入促進経費を活用した現場実証事業、NETIS（新技術活用システム）といった技術認証制度の活用など、各種施策を実施してきたところであるが、これら施策の活用実績は少なく、港湾分野における新技術導入の促進が課題となっている。
　本業務は、社会的課題の解決に資する新技術の開発、港湾工事における標準的な新技術活用をより一層推進するため、技術開発から港湾工事で標準的に活用されるまでの手続きを精査し、効果的な新技術活用促進制度の構築について検討を行うものである。
　このため、専門的知識を有する者から検討の着眼点について企画提案を募り、優れた提案を仕様に反映させることによって、最適な業務遂行を行う必要がある。
　以上により、専門的知識を有する者から業務提案を募り、評価を行った上で採用するとともに、提出された企画提案に基づいて仕様を作成する方が最も優れた成果を期待できるため、企画競争方式により発注することが適切と考え、国土交通省港湾局企画競争等実施要領に基づき企画競争を実施した結果、当該法人が特定されたため、会計法第２９条の３第４項の契約の性質又は目的が競争を許さない場合に該当する。
</t>
    <phoneticPr fontId="1"/>
  </si>
  <si>
    <t xml:space="preserve">　本業務では、港湾及び港湾海岸における護岸等の強靱化に向けて、護岸等の実態や所有者の意向を把握・整理した上でリスク評価分析を行い、護岸等の強靱化に係る費用対効果検証を行うものである。これについて、リスク評価分析を行う際に想定すべきリスクの複雑性や費用対効果検証を行う際の検討パターンが現時点で不明であることから、護岸等のリスク評価分析や強靱化に係る費用対効果検証を行う際に考慮すべき観点が明確でないため、仕様を確定することが困難である。
　このため、専門的知見を有する者から検討の着眼点について企画提案を募り、優れた提案を仕様に反映させることによって、最適な業務遂行を行う必要がある。加えて本業務は港湾等における強靱化方策に関する専門技術・知識が求められる。
　以上により、専門的知識を有する者から企画提案を募り、評価を行った上で採用するとともに、提出された企画提案に基づいて仕様を作成することが最も優れた成果を期待できるため、企画競争方式により発注することが適切と考え、実施要領に基づき企画競争を実施した結果、上記業者が特定された。
　これは、会計法第２９条の３第４項の契約の性質又は目的が競争を許さない場合に該当するため、上記の業者と随意契約を締結するものである。
</t>
    <phoneticPr fontId="1"/>
  </si>
  <si>
    <t xml:space="preserve">　本業務は、費用便益分析に依らない評価手法の検討を含め、「港湾整備事業の費用対効果分析マニュアル」の改良に向けた検討を行うことにより、港湾整備事業の総合的な評価手法の確立を図るものである。
　しかしながら、費用便益分析に依らない総合的な評価手法等について港湾整備事業においては整理された事例がなく、さらに公共事業全体においても手法に関する統一的な考え方が確立されておらず、仕様を確定することが困難である。
　このため、専門的知見を有するものから検討の着眼点について企画提案を募り、評価を行った上で採用するとともに、提出された企画提案に基づいて仕様を作成することが最も優れた成果を期待できるため、企画競争方式により発注することが適切と考え、国土交通省港湾局企画競争等実施要領に基づき企画競争を実施した結果、上記業者が特定された。
　これは、会計法第２９条の３第４項の契約の性質又は目的が競争を許さない場合に該当するため、上記の業者と随意契約を締結するものである。
</t>
    <phoneticPr fontId="1"/>
  </si>
  <si>
    <t>（一財）みなと総合研究財団
東京都港区虎ノ門３－１－１０</t>
    <phoneticPr fontId="1"/>
  </si>
  <si>
    <t xml:space="preserve">　本業務は、バルク貨物（穀物、石炭、鉄鉱石）の輸送を取り巻く環境の変化が海上輸送ニーズに与える影響を分析した上で、最適な海上輸送のあり方等について検討を行うものであるが、海上輸送ニーズに影響を与えうる要因は多岐にわたっており、その程度も様々である。そのため、バルク貨物の輸送を取り巻く環境の変化との関係を分析する際に考慮すべき観点等を明確にできないことから、仕様を確定することが困難である。
　よって、専門的知見を有する者から検討の着眼点について企画提案を募り、最も優れた提案を採用し仕様を作成することにより、最も優れた成果を得ることが期待されるため、企画競争方式による発注が適切と判断し、国土交通省港湾局企画競争実施要領に基づき企画競争を実施した。
　その結果、当該法人が特定されたため、会計法第２９条の３第４項の契約の性質又は目的が競争を許さない場合に該当するため、上記の業者と随意契約を締結するものである。
</t>
    <phoneticPr fontId="1"/>
  </si>
  <si>
    <t xml:space="preserve">　本業務は、カーボンニュートラルポート（CNP）の形成を加速化させるため、有識者の意見を聞きながら、港湾ターミナルの脱炭素化の取組に関する認証制度の創設や、情報プラットフォーム構築に関する検討等に向けて調査・検討等を行うものであるが、これまで、水素・燃料アンモニア等の受入環境の整備や港湾における脱炭素化等のCNPの形成に向けた取組の実例がほとんどなく、今後、CNP認証制度創設やCNP関係情報プラットフォームの構築に向けた検討を進める際に、考慮すべき観点等が明確でないことから、仕様を確定することが困難である。
　このため、専門的知見を有するものから検討の着眼点について企画提案を募り、優れた提案を仕様に反映させることにより、最も優れた成果を得ることが期待されるため、企画競争方式による発注が適切と判断し、国土交通省港湾局企画競争実施要領に基づき企画競争を実施した。
　その結果、当該法人が特定されたため、会計法第２９条の３第４項の契約の性質又は目的が競争を許さない場合に該当するため、上記の業者と随意契約を締結するものである。
</t>
    <phoneticPr fontId="1"/>
  </si>
  <si>
    <t xml:space="preserve">　本業務は、港湾利用者が行う申請等や港湾管理者が行う処分通知等を迅速かつ的確に処理するため、港湾法第５０条の２第１項第１号に定める「電子情報処理組織」の電子計算機を利用するものである。
　当該「電子情報処理組織」とは、国土交通大臣の指定する電子計算機と港湾管理者並びに申請等をする者及び処分通知等を受ける者の使用に係る電子計算機とを電気通信回線で接続したものをいう（港湾法第５０条の２第６項第１号）。この国土交通大臣の指定する電子計算機は、平成２０年１０月１日国土交通省告示第１１６６号において「輸出入・港湾関連情報処理センター株式会社の使用に係る電子計算機」とされている。
　以上のことから、輸出入・港湾関連情報処理センター株式会社が当該「電子情報処理組織」の電子計算機を運営する唯一の者であり、本業務は契約の性質又は目的が競争を許さない場合（会計法第２９条の３第４項）に該当するため、随意契約によることとしたい。
</t>
    <phoneticPr fontId="1"/>
  </si>
  <si>
    <t xml:space="preserve">　本研究委託の成果は、全ての技術基準対象施設に適用されるものであることから、本研究の実施にあたっては、港湾の施設の設計に関する高度な知見及び港湾整備の事業実施に関する高度な知見が必要である。また、研究実施にあたって実験が必要となる項目が含まれることから実験環境を有するとともに室内実験に精通することが求められる。さらに、技術基準の根拠となる研究は連続性を確保したものでなければならない。
以上のことから、研究実施者は、技術基準に精通し、総合的な技術的判断に基づくとりまとめが可能な高度な知見を有する者でなければならない。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港湾の施設の設計に必要な作用条件の更なる高度化に寄与する、以下の技術力を有すること。
１）港湾の施設の設計に必要な作用条件の更なる高度化に向けた研究
①風・波浪・高潮にかかる数値モデルについての知見を有すること。
②波浪・地震観測機器に精通し、データ解析技術についての知見を有すること。
③研究に必要となる実験施設を有すること。
④室内実験に精通し、波浪・地震動の伝播特性についての知見を有すること。
２）技術基準の改訂のための基礎資料としての総合的なとりまとめ
①技術基準に係るこれまでの改訂の経緯や根拠となる技術的事項に精通し、上記１）の研究課題との整合性が確保できるよう、総合的な技術的判断に基づいてとりまとめることができること。
以上のことから、本委託業務を遂行することができるのは、「参加意思確認書の提出を招請する公募」にあたり特定法人等として想定していた国立研究開発法人海上・港湾・航空技術研究所港湾空港技術研究所しかなく、会計法第２９条の３第４項の契約の性質又は目的が競争を許さない場合に該当するため、上記の業者を選定するものである。
</t>
    <rPh sb="98" eb="100">
      <t>ケンキュウ</t>
    </rPh>
    <rPh sb="100" eb="102">
      <t>ジッシ</t>
    </rPh>
    <rPh sb="107" eb="109">
      <t>ジッケン</t>
    </rPh>
    <rPh sb="110" eb="112">
      <t>ヒツヨウ</t>
    </rPh>
    <rPh sb="115" eb="117">
      <t>コウモク</t>
    </rPh>
    <rPh sb="118" eb="119">
      <t>フク</t>
    </rPh>
    <rPh sb="126" eb="128">
      <t>ジッケン</t>
    </rPh>
    <rPh sb="128" eb="130">
      <t>カンキョウ</t>
    </rPh>
    <rPh sb="131" eb="132">
      <t>ユウ</t>
    </rPh>
    <rPh sb="138" eb="140">
      <t>シツナイ</t>
    </rPh>
    <rPh sb="140" eb="142">
      <t>ジッケン</t>
    </rPh>
    <rPh sb="143" eb="145">
      <t>セイツウ</t>
    </rPh>
    <rPh sb="150" eb="151">
      <t>モト</t>
    </rPh>
    <rPh sb="173" eb="176">
      <t>レンゾクセイ</t>
    </rPh>
    <rPh sb="177" eb="179">
      <t>カクホ</t>
    </rPh>
    <rPh sb="194" eb="196">
      <t>イジョウ</t>
    </rPh>
    <rPh sb="532" eb="534">
      <t>ケンキュウ</t>
    </rPh>
    <rPh sb="535" eb="537">
      <t>ヒツヨウ</t>
    </rPh>
    <rPh sb="540" eb="542">
      <t>ジッケン</t>
    </rPh>
    <rPh sb="542" eb="544">
      <t>シセツ</t>
    </rPh>
    <rPh sb="545" eb="546">
      <t>ユウ</t>
    </rPh>
    <phoneticPr fontId="1"/>
  </si>
  <si>
    <t xml:space="preserve">　本研究委託の成果は、全ての技術基準対象施設に適用されるものであることから、本研究の実施にあたっては、港湾の施設の設計に関する高度な知見及び港湾整備の事業実施に関する高度な知見が必要である。また、研究実施にあたって実験が必要となる項目が含まれることから実験環境を有するとともに室内実験に精通することが求められる。さらに、技術基準の根拠となる研究は連続性を確保したものでなければならない。
以上のことから、研究実施者は、技術基準に精通し、総合的な技術的判断に基づくとりまとめが可能な高度な知見を有する者でなければならない。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港湾の施設の性能照査方法の更なる高度化に寄与する以下の技術力を有すること。
１）港湾の施設の性能照査方法の更なる高度化に向けた研究
①漂砂、波浪、沿岸生態系にかかる数値モデルについての知見を有すること。
②研究に必要となる実験施設を有すること。
③室内実験に精通し、波浪・地震に対する港湾構造物の安定性についての知見を有すること。
④屋外実験に精通し、劣化に対する港湾構造物の耐久性についての知見を有すること。
２）技術基準の改訂のための基礎資料としての総合的なとりまとめ
①技術基準に係るこれまでの改訂の経緯や根拠となる技術的事項に精通し、上記１）の研究課題との整合性が確保できるよう、総合的な技術的判断に基づいてとりまとめることができること。
以上のことから、本委託業務を遂行することができるのは、「参加意思確認書の提出を招請する公募」にあたり特定法人等として想定していた国立研究開発法人海上・港湾・航空技術研究所港湾空港技術研究所しかなく、会計法第２９条の３第４項の契約の性質又は目的が競争を許さない場合に該当するため、上記の業者を選定するものである。
</t>
    <rPh sb="98" eb="100">
      <t>ケンキュウ</t>
    </rPh>
    <rPh sb="100" eb="102">
      <t>ジッシ</t>
    </rPh>
    <rPh sb="107" eb="109">
      <t>ジッケン</t>
    </rPh>
    <rPh sb="110" eb="112">
      <t>ヒツヨウ</t>
    </rPh>
    <rPh sb="115" eb="117">
      <t>コウモク</t>
    </rPh>
    <rPh sb="118" eb="119">
      <t>フク</t>
    </rPh>
    <rPh sb="126" eb="128">
      <t>ジッケン</t>
    </rPh>
    <rPh sb="128" eb="130">
      <t>カンキョウ</t>
    </rPh>
    <rPh sb="131" eb="132">
      <t>ユウ</t>
    </rPh>
    <rPh sb="138" eb="140">
      <t>シツナイ</t>
    </rPh>
    <rPh sb="140" eb="142">
      <t>ジッケン</t>
    </rPh>
    <rPh sb="143" eb="145">
      <t>セイツウ</t>
    </rPh>
    <rPh sb="150" eb="151">
      <t>モト</t>
    </rPh>
    <rPh sb="173" eb="176">
      <t>レンゾクセイ</t>
    </rPh>
    <rPh sb="177" eb="179">
      <t>カクホ</t>
    </rPh>
    <rPh sb="194" eb="196">
      <t>イジョウ</t>
    </rPh>
    <rPh sb="489" eb="491">
      <t>ケンキュウ</t>
    </rPh>
    <rPh sb="492" eb="494">
      <t>ヒツヨウ</t>
    </rPh>
    <rPh sb="497" eb="499">
      <t>ジッケン</t>
    </rPh>
    <rPh sb="499" eb="501">
      <t>シセツ</t>
    </rPh>
    <rPh sb="502" eb="503">
      <t>ユウ</t>
    </rPh>
    <phoneticPr fontId="1"/>
  </si>
  <si>
    <t xml:space="preserve">本研究委託の成果は、全国の港湾•海岸工事における水中施工機械の遠隔操作•自動化に適用する必要があることから、本研究の実施にあたっては、港湾整備の事業実施に関する高度な知見及び全国的に適用される技術的な基準の策定に係る研究の実績が必要である。また、研究実施にあたって、水中施工機械遠隔操作技術及び音響測位技術に関する実験環境を 有するとともに実験に精通することが求められる。さらに、遠隔操作•自動化水中施エシステムの開発の根拠となる研究は一貫したものでなければな らないことから、研究実施者は、港湾•海岸工事の1CT施工に精通し、総合的な技術的判断に基づく とりまとめが可能な高度な知見を有する者でなければならない。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遠隔操作・自動化水中施工システムの開発に寄与する以下の技術力を有すること。
１）港湾•海岸工事のICT施工の高度化に向けた研究
①水中施工機械の遠隔操作•自動化にかかる知見を有すること。
②港湾•海岸工事における水中部可視化技術についての知見を有すること。
③水中での音響測位技術に精通し、実験結果のとりまとめについての知見を有すること。
④水中施工機械音響測位技術の水槽実験に精通し、実験結果のとりまとめについての知見を有すること。
２）全国的に適用可能な研究結果のとりまとめ
① 全国的に適用する技術的な基準に関する基礎的研究の経験を有し、総合的な技術的判断に基づいてとりまとめることができること。
以上のことから、本委託業務を遂行することができるのは、「参加意思確認書の提出を招請する公募」にあたり特定法人等として想定していた国立研究開発法人海上•港湾•航空技術 研究所港湾空港技術研究所しかなく、会計法第２９条の３第４項の契約の性質又は目的が競争を許さない場合に該当するため、上記の業者を選定するものである。
</t>
    <rPh sb="434" eb="436">
      <t>エンカク</t>
    </rPh>
    <rPh sb="436" eb="438">
      <t>ソウサ</t>
    </rPh>
    <rPh sb="439" eb="442">
      <t>ジドウカ</t>
    </rPh>
    <rPh sb="442" eb="444">
      <t>スイチュウ</t>
    </rPh>
    <rPh sb="444" eb="446">
      <t>セコウ</t>
    </rPh>
    <rPh sb="451" eb="453">
      <t>カイハツ</t>
    </rPh>
    <rPh sb="454" eb="456">
      <t>キヨ</t>
    </rPh>
    <rPh sb="655" eb="658">
      <t>ゼンコクテキ</t>
    </rPh>
    <rPh sb="659" eb="661">
      <t>テキヨウ</t>
    </rPh>
    <rPh sb="661" eb="663">
      <t>カノウ</t>
    </rPh>
    <rPh sb="664" eb="666">
      <t>ケンキュウ</t>
    </rPh>
    <rPh sb="666" eb="668">
      <t>ケッカ</t>
    </rPh>
    <phoneticPr fontId="1"/>
  </si>
  <si>
    <t xml:space="preserve">　本業務は、「全国輸出入コンテナ貨物流動調査」の調査実施に向け、適切な調査項目、データの取得方法及び集計方法等の検討を行い、調査結果の精度を向上させ、貨物の流動実態をより的確に把握するための基礎資料を作成するものである。
　本業務で検討を行う集計方法については、今般の建設工事受注動態統計調査における不適切処理の問題等を踏まえ、公的統計の信頼確保に資するよう、誤りなく効率的かつ効果的なものとする必要があるが、当該調査で収集する膨大なデータを誤りなく集計処理するためには、調査項目に合わせた専門的な観点が必要であり、これを実現する手法及びその観点が確立されていないことから、仕様を確定することが困難である。
　このため、企画競争方式により、専門的知見を有する者から検討の着眼点について企画提案を募り、評価を行った上で採用するとともに、提出された企画提案に基づいて仕様を作成する方が最も優れた成果を期待できることから、当該方式により発注することが適切と考え、国土交通省港湾局企画競争等実施要領に基づき企画競争を実施した結果、上記業者が特定された。
　これは、会計法第２９条の３第４項の契約の性質又は目的が競争を許さない場合に該当するため、上記の業者と随意契約を締結するものである。
</t>
    <phoneticPr fontId="1"/>
  </si>
  <si>
    <t xml:space="preserve">　本業務は、今後の港湾政策の企画立案等に向け、海上輸送に関する基礎データの収集・整理・図表作成や、とりまとめた基礎データを活用し、国際貿易や我が国港湾の物流動向について解析・検討を行い、これらを踏まえた基礎資料・概要資料の作成を行うものである。
　海上輸送に関する基礎データの収集ならびに集計等にあたっては、今般の建設工事受注動態統計調査における不適切処理の問題等を踏まえ、誤りなく効率的かつ効果的に行う必要があるが、本業務で収集する膨大なデータを誤りなく集計処理するためには、それぞれの項目に合わせた専門的な観点が必要であり、これを実現する手法及びその観点が確立されていないことから、仕様を確定することが困難である。
　このため、企画競争方式により、専門的知見を有する者から検討の着眼点について企画提案を募り、評価を行った上で採用するとともに、提出された企画提案に基づいて仕様を作成する方が最も優れた成果を期待できることから、当該方式により発注することが適切と考え、国土交通省港湾局企画競争等実施要領に基づき企画競争を実施した結果、上記業者が特定された。
　これは、会計法第２９条の３第４項の契約の性質又は目的が競争を許さない場合に該当するため、上記の業者と随意契約を締結するものである。
</t>
    <phoneticPr fontId="1"/>
  </si>
  <si>
    <t xml:space="preserve">　本業務において、ポストコロナにおけるクルーズのあり方検討にあたっては、国内の港湾等で得られた知見だけではなく、海外の多岐にわたる知見等、様々な着眼点からの検討が必要であり、考慮すべき観点等が明確でないことから、仕様を確定することが困難である。
　よって、専門的知見を有する者から検討の着眼点について企画提案を募り、最も優れた提案を採用し仕様を作成することにより、最も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ため、上記の業者と随意契約を締結するものである。
</t>
    <phoneticPr fontId="1"/>
  </si>
  <si>
    <t xml:space="preserve">　近年、工事現場における技能者の不足などにより、更なる生産性の向上や担い手確保の観点から、作業現場の安全性の向上など環境改善が強く求められている。
　港湾工事は波浪や潮位など海象条件も厳しく、作業員等の負担を強いる状況であるため、i-Constructionの一環としてプレキャスト工法の活用による工期短縮、省人化など優位性を含めた総合的な評価に基づくプレキャスト工法導入促進が期待されている。
　本業務は、港湾建設現場における働き方改革・生産性向上に資するプレキャスト工法について、導入にあたっての評価手法の検討やマニュアルの作成などの検討を行うものであるが、検討にあたり、海上工事特有の気象海象条件や構造形式､施工方法､使用機材など多岐にわたり配慮すべき事項があり、検討を行う際に考慮すべき観点等が明確でないことから、仕様を確定することが困難である。
　このため、専門的知識を有する者から検討の着眼点について企画提案を募り、優れた提案を仕様に反映させることによって、最適な業務遂行を行う必要がある。
　以上により、専門的知識を有する者から業務提案を募り、評価を行った上で採用するとともに、提出された企画提案に基づいて仕様を作成する方が最も優れた成果を期待できるため、企画競争方式により発注することが適切と考え、国土交通省港湾局企画競争等実施要領に基づき企画競争を実施した結果、上記法人が特定された。
その結果、会計法第２９条の３第４項の契約の性質又は目的が競争を許さない場合に該当するため、上記法人と随意契約を締結するものである。
</t>
    <phoneticPr fontId="1"/>
  </si>
  <si>
    <t xml:space="preserve">　本業務では、令和２年８月に交通政策審議会より答申された「今後の港湾におけるハード・ソフト一体となった総合的な防災・減災対策のあり方」において、気候変動に起因する外力強大化への対応に関する提言がなされたことを受けて、令和3年2月からの「港湾における気候変動適応策の実装に向けた技術検討委員会」での検討を踏まえ、港湾等において気候変動よって想定される課題や最新の知見等について整理し、気候変動への適応策を検討するものである。これについて、気候変動予測の不確実性や施設設計時に想定すべき外力の要素の複雑性から、設計等に使用する外力の考え方や、気候変動適応策の実装に向けて港湾施設の設計等における考え方の変更点及び手順を検討整理する際に考慮すべき観点が明確でないことから、仕様を確定することが困難である。
　このため、専門的知見を有するものから検討の着眼点について企画提案を募り、優れた提案を仕様に反映させることによって、最適な業務遂行を行う必要がある。加えて本業務は気候変動及び港湾の施設整備に関する専門技術・知識が求められる。
　以上により、専門的知識を有する者から企画提案を募り、評価を行った上で採用するとともに、提出された企画提案に基づいて仕様を作成する方が最も優れた成果を期待できるため、企画競争方式により発注することが適切と考え、実施要領に基づき企画競争を実施した結果、当該法人が最も高い評価を得て特定されたため、会計法第２９条の３第４項の契約の性質又は目的が競争を許さない場合に該当する。
</t>
    <phoneticPr fontId="1"/>
  </si>
  <si>
    <t xml:space="preserve">　本業務は、全国のプレジャーボートの係留・保管状況の実態調査ならびにとりまとめを行うとともに、放置艇対策の効果及び課題についての整理を行い、今後の放置艇対処方針の検討を行うものである。
　本業務を実施するにあたって、各港湾等における放置艇の利用実態や施設等の環境、対策、体制など、考慮すべき視点が多岐に亘り、効果的な検討を行うための着眼点を明確にできないため仕様を確定することが困難である。
　このため、専門的知識や技術的な知見を有する者から業務提案を募り、評価を行った上で採用するとともに、提出された技術提案に基づいて仕様を作成する方が最も優れた成果を期待できるため、企画競争方式により発注することが適切と考え、国土交通省港湾局企画競争等実施要領に基づき企画競争を実施した結果、当該法人が高い評価を得て特定されたため、会計法第２９条の３第４項の契約の性質又は目的が競争を許さない場合に該当するため、上記の法人と随意契約を締結するものである。
</t>
    <phoneticPr fontId="1"/>
  </si>
  <si>
    <t xml:space="preserve">　本研究委託は、 全国での適用を考慮した、 ブルーカーボン生態系の計測から CO2 吸収量の算定までを一貫的に統合したブルーカーボン高精度データ把 握・管理システム の検討を目的とするため、本研究 の実施に あたっては、 ブルーカーボン生態系が有する CO2 の隔離・貯留機能及び藻場等による CO2 吸収の計測技術、 リアルタイムで計測・ 送信されたデータを受信・処理するデータベースのとりまとめに関する 豊富な知見を有している必要がある。
　以上のことから、研究実施者は、 ブルーカーボン計測技術の高精度化・標準化に向けた基礎的研究に関する実績 や総合的な技術力を有する 者でなければ ならない。
　このため、以下の応募要件を満たすと認められる者がいない場合に、 特定法人等との随意契約手続きに移行することを明示して「参加意思確認書の提出を招請する公募」を行ったところ、 参加意思確認書の提出があったが 、 提出された参加意思確認書 を 審査 した結果、全ての応募要件を満たすものと認められなかったため、 随意契約へ移行する 。
</t>
    <phoneticPr fontId="1"/>
  </si>
  <si>
    <t xml:space="preserve">　本業務は、ICT活用工事及びBIM/CIM活用工事・業務の実績や調査結果を基に、港湾工事における生産性向上にかかる効果とそれに向けた港湾の取組方針の検討を行うものであるが、検討に当たっては、作業時間、労務人工、費用、定性的な効果やICT機器の普及状況、性能、精度、品質、安全性など考慮すべき観点が多岐にわたっており、仕様を確定することが困難である。
　以上により、専門的知見を有する者から検討の着眼点について企画提案を募り、評価を行った上で提案を採用し仕様を作成することにより、最も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
</t>
    <phoneticPr fontId="1"/>
  </si>
  <si>
    <t xml:space="preserve">　本業務は、我が国の港湾の生産性を飛躍的に向上させ、港湾を取り巻く様々な情報が有機的に繋がる事業環境を実現するためのデータプラットフォームである「サイバーポート」の取組のため、港湾法第５０条の２第１項第１号に定める「電子情報処理組織」の電子計算機を改修するものである。当該「電子情報処理組織」とは、国土交通大臣の指定する電子計算機と港湾管理者並びに申請等をする者及び処分通知等を受ける者の使用に係る電子計算機とを電気通信回線で接続したものをいう（港湾法第５０条の２第６項第１号）。この国土交通大臣の指定する電子計算機は、平成２０年１０月１日国土交通省告示第１１６６号において「輸出入・港湾関連情報処理センター株式会社の使用に係る電子計算機」とされている。
　以上のことから、輸出入・港湾関連情報処理センター株式会社が当該「電子情報処理組織」の電子計算機を運営する唯一の者であり、契約の性質又は目的が競争を許さない場合（会計法第２９条の３第４項）排他的権利の保護（政府調達に関する協定を改正する議定書第１３条第１項（ｂ））特定役務の調達をする場合において、当該調達の相手方が特定されているとき（国の物品等又は特定役務の調達手続の特例を定める政令第１２条第１項第１号）に該当するため、随意契約によることとしたい。
</t>
    <phoneticPr fontId="1"/>
  </si>
  <si>
    <t xml:space="preserve">　本業務は、我が国の脱炭素社会実現に向け、水素・燃料アンモニア等の次世代エネルギーの大量・安定・安価な輸入・貯蔵等を可能とする受入環境を構築することを目的に、受入基地の整備にあたり、必要となる費用等を試算するとともに、安全面から考慮すべき要件を整理するとともに、あわせて、ＣＣＵＳ（ＣＯ２の回収・有効利用・貯蔵）に関する動向を把握し、ＣＯ２の輸送網構築に向けた港湾整備につき基礎的な検討を行うものである。現状ではＣＣＵＳに伴うＣＯ２の輸送については前例に乏しく、検討を行う際に考慮すべき観点等が明確でないことから、仕様を確定することが困難である。
　このため、専門的知見を有する者から検討の着眼点について企画提案を募り、最も優れた提案を採用し仕様を作成することにより、最も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ため、上記の業者と随意契約を締結するものである。
</t>
    <phoneticPr fontId="1"/>
  </si>
  <si>
    <t xml:space="preserve">　本業務は、ブルーカーボン生態系の活用による地球温暖化対策を推進していくため、我が国の温室効果ガスインベントリ報告への反映を見据え、ブルーカーボン生態系によるCO2吸収源対策等に関わる利活用推進に向けた検討を行うものである。検討を行うにあたり、IPCC ガイドラインや吸収係数及び活動量の計測方法等について着目し、さらにはCO2吸収量の試算に関する国際的なルールや、諸外国のルールの適用方法など多岐に渡る専門的な情報を参考とする必要があるため、高度な技術判定を要する。業務の発注にあたり、具体的な検討手法によって考慮すべき点が限定できないため、仕様を確定することが困難である。
　このため、専門的知識や技術的な知見を有する者から業務提案を募り、評価を行った上で採用するとともに、提出された技術提案に基づいて仕様を作成する方が最も優れた成果を期待できるため、企画競争方式により発注することが適切と考え、国土交通省港湾局企画競争等実施要領に基づき企画競争を実施した結果、当該法人の提案に基づいて仕様を作成することが最も優れた成果を期待できるため、会計法第２９条の３第４項の契約の性質又は目的が競争を許さない場合に該当するため、上記の法人と随意契約を締結するものである。
</t>
    <phoneticPr fontId="1"/>
  </si>
  <si>
    <t xml:space="preserve">支出負担行為担当官　港湾局長　浅輪　宇充
国土交通省港湾局
東京都千代田区霞が関２－１－３
</t>
    <rPh sb="0" eb="2">
      <t>シシュツ</t>
    </rPh>
    <rPh sb="2" eb="4">
      <t>フタン</t>
    </rPh>
    <rPh sb="4" eb="6">
      <t>コウイ</t>
    </rPh>
    <rPh sb="6" eb="9">
      <t>タントウカン</t>
    </rPh>
    <rPh sb="10" eb="12">
      <t>コウワン</t>
    </rPh>
    <rPh sb="12" eb="14">
      <t>キョクチョウ</t>
    </rPh>
    <rPh sb="21" eb="23">
      <t>コクド</t>
    </rPh>
    <rPh sb="23" eb="26">
      <t>コウツウショウ</t>
    </rPh>
    <rPh sb="26" eb="29">
      <t>コウワンキョク</t>
    </rPh>
    <rPh sb="30" eb="33">
      <t>トウキョウト</t>
    </rPh>
    <rPh sb="33" eb="37">
      <t>チヨダク</t>
    </rPh>
    <phoneticPr fontId="1"/>
  </si>
  <si>
    <t xml:space="preserve">支出負担行為担当官　港湾局長　堀田　治
国土交通省港湾局
東京都千代田区霞が関２－１－３
</t>
    <rPh sb="0" eb="2">
      <t>シシュツ</t>
    </rPh>
    <rPh sb="2" eb="4">
      <t>フタン</t>
    </rPh>
    <rPh sb="4" eb="6">
      <t>コウイ</t>
    </rPh>
    <rPh sb="6" eb="9">
      <t>タントウカン</t>
    </rPh>
    <rPh sb="10" eb="12">
      <t>コウワン</t>
    </rPh>
    <rPh sb="12" eb="14">
      <t>キョクチョウ</t>
    </rPh>
    <rPh sb="15" eb="19">
      <t>ホリ</t>
    </rPh>
    <rPh sb="20" eb="22">
      <t>コクド</t>
    </rPh>
    <rPh sb="22" eb="25">
      <t>コウツウショウ</t>
    </rPh>
    <rPh sb="25" eb="28">
      <t>コウワンキョク</t>
    </rPh>
    <rPh sb="29" eb="32">
      <t>トウキョウト</t>
    </rPh>
    <rPh sb="32" eb="36">
      <t>チヨダク</t>
    </rPh>
    <phoneticPr fontId="1"/>
  </si>
  <si>
    <t>港湾工事におけるGNSSを活用した高精度三次元測位技術にかかる基礎検討業務</t>
    <phoneticPr fontId="1"/>
  </si>
  <si>
    <t>-</t>
    <phoneticPr fontId="1"/>
  </si>
  <si>
    <t>港湾を活用した災害廃棄物の広域処理に関する検討業務</t>
    <phoneticPr fontId="1"/>
  </si>
  <si>
    <t>栄養塩を含む底質の干潟・浅場への活用検討業務</t>
    <phoneticPr fontId="1"/>
  </si>
  <si>
    <t>係船設備の安全性評価に関する検討業務</t>
    <phoneticPr fontId="1"/>
  </si>
  <si>
    <t>（一財）みなと総合研究財団
東京都港区虎ノ門３－１－１０</t>
    <phoneticPr fontId="1"/>
  </si>
  <si>
    <t>（一社）水底質浄化技術協会
東京都中央区入船３－１０－９</t>
    <phoneticPr fontId="1"/>
  </si>
  <si>
    <t>（一財）沿岸技術研究センター
東京都港区西新橋１－４－２</t>
    <phoneticPr fontId="1"/>
  </si>
  <si>
    <t>本業務は、今後のカーボンニュートラル推進及び海域環境改善に資するために、栄養塩を含む底質について、海域環境に与える影響を整理するとともに、干潟・浅場への活用の可能性について検討を行うものである。
　本業務を実施するにあたって、海草藻類の生育条件、底質の物理化学的性状、今後の活用計画など配慮すべき事項が多岐にわたり、検討を行う際に考慮すべき観点が明確でないことから、仕様を確定することが困難である。
　このため、専門的知識や技術的な知見を有する者から業務提案を募り、評価を行った上で採用するとともに、提出された技術提案に基づいて仕様を作成する方が最も優れた成果を期待できるため、企画競争方式により発注することが適切と考え、国土交通省港湾局企画競争等実施要領に基づき企画競争を実施した結果、当該法人が高い評価を得て特定されたため、会計法第２９条の３第４項の契約の性質又は目的が競争を許さない場合に該当するため、上記の法人と随意契約を締結するものである。</t>
    <phoneticPr fontId="1"/>
  </si>
  <si>
    <t>　本業務は、港湾の中長期施策「PORT2030」を踏まえ、フェリー・ROROターミナルにおける次世代高規格ユニットロードターミナルの実現を目指すにあたり、現状の内航フェリー・RORO船輸送における課題や陸上輸送等における新技術の動向について整理するとともに、ヒアリング等も踏まえて次世代高規格ユニットロードターミナルに求められる機能とその実現に向けた課題について検討するものである。
　現状の内航フェリー・RORO船輸送における課題の整理及び解決策の方向性の検討にあたっては、それぞれの課題に合わせた専門的な観点が必要であるが、その具体的な内容が確立されていないことから、仕様を確定することが困難である。
　このため、企画競争方式により、専門的知見を有する者から検討の着眼点について企画提案を募り、評価を行った上で採用するとともに、提出された企画提案に基づいて仕様を作成する方が最も優れた成果を期待できることから、当該方式により発注することが適切と考え、国土交通省港湾局企画競争等実施要領に基づき企画競争を実施した結果、上記業者が特定された。
　これは、会計法第２９条の３第４項の契約の性質又は目的が競争を許さない場合に該当するため、上記の業者と随意契約を締結するものである。</t>
    <phoneticPr fontId="1"/>
  </si>
  <si>
    <t>　本業務は、津波外力に対する係船設備の安全性照査手法と設備の破断・破損への対策を検討し、港湾管理者等が実施可能な安全性評価のガイドライン（案）を作成するものである。その安全性評価を実施するにあたっては、津波シミュレーション及び船舶動揺シミュレーションにより牽引力を算定する方法が考えられるが、流体力学等の技術的な専門知識が必要である上に数値計算に多大な労力・時間を要することから、利用が困難な評価方法となっている。　　
　このため、港湾管理者等が利用しやすい実施可能な安全評価手法を開発する必要があるが、前述の通り専門知識が必要なことから、発注者側で仕様を確定することが困難である。
　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これは、会計法第２９条の３第４項の契約の性質又は目的が競争を許さない場合に該当するため、上記の業者と随意契約を締結するものである。</t>
    <phoneticPr fontId="1"/>
  </si>
  <si>
    <t>　本業務は、港湾を活用したことがない被災自治体等が港湾を利用した円滑かつ適正な災害廃棄物の処理が可能となるよう、課題を整理するとともに、災害廃棄物の広域処理に関する手引書の作成を行うものである。合わせて、災害時に海域で発生する災害廃棄物を円滑に回収し必要に応じて広域処理を実施するために、海洋環境整備船の配備の在り方に関する整理、検討を行うものである。
　本業務を実施するにあたって、災害廃棄物の処理に係る港湾の対応について検討する際、災害廃棄物の処理を円滑に実施するための検討する際の着眼点が明確でないことから、仕様を確定することが困難である。
　このため、専門的知識や技術的な知見を有する者から業務提案を募り、評価を行った上で採用するとともに、提出された技術提案に基づいて仕様を作成する方が最も優れた成果を期待できるため、企画競争方式により発注することが適切と考え、国土交通省港湾局企画競争等実施要領に基づき企画競争を実施した結果、当該法人が高い評価を得て特定されたため、会計法第２９条の３第４項の契約の性質又は目的が競争を許さない場合に該当するため、上記の法人と随意契約を締結するものである。</t>
    <phoneticPr fontId="1"/>
  </si>
  <si>
    <t>港湾工事におけるGNSSを活用した高精度三次元測位技術にかかる基礎検討業務
沿岸技術研究センター・パスコ・海洋調査協会共同提案体
代表者（一財）沿岸技術研究センター
東京都港区西新橋１－４－２</t>
    <phoneticPr fontId="1"/>
  </si>
  <si>
    <t xml:space="preserve">　工事における生産性向上の観点より、準天頂衛星を含む衛星測位(RTK-GNSS 測位システム)を活用するICT 施工の促進が重要となっている。
　一方で、海上においては、標高や水深の基準の正確な位置が把握されていないため、衛星測位を活用しても、正確に標高を測位しながら施工することは困難であり、出来形管理のための測深作業を別途行う必要があるなど、ICT 施工推進の支障が残っている状況である。
　港湾においては、衛星測位を行う際の標高や水深の基準の正確な位置を特定することが必要である。また、その上で衛星測位を活用した測位や測深について、従来の手法との精度の比較等を行うとともに、RTK-GNSS 測位を活用した高精度3 次元測位技術の確立が必要である。
　本業務では、海上において衛星測位の基準面の位置を正確に特定した上で、衛星測位を活用した測位や測深について従来の手法との精度の比較等を行うとともに、港湾工事において衛星測位を活用する際の課題の抽出等、RTK-GNSS 測位を活用した高精度3次元測位技術を確立に向けた検討を行うものである。
　このため、専門的知識を有する者から検討の着眼点について企画提案を募り、優れた提案を仕様に反映させることによって、最適な業務遂行を行う必要がある。
　以上により、専門的知識を有する者から業務提案を募り、評価を行った上で採用するとともに、提出された企画提案に基づいて仕様を作成する方が最も優れた成果を期待できるため、企画競争方式により発注することが適切と考え、国土交通省港湾局企画競争等実施要領に基づき企画競争を実施した結果、当該法人が特定されたため、会計法第２９条の３第４項の契約の性質又は目的が競争を許さない場合に該当する。
</t>
    <phoneticPr fontId="1"/>
  </si>
  <si>
    <t>法人番号</t>
    <rPh sb="0" eb="4">
      <t>ホウジンバンゴウ</t>
    </rPh>
    <phoneticPr fontId="1"/>
  </si>
  <si>
    <t>法人番号</t>
    <rPh sb="0" eb="2">
      <t>ホウジン</t>
    </rPh>
    <rPh sb="2" eb="4">
      <t>バンゴウ</t>
    </rPh>
    <phoneticPr fontId="1"/>
  </si>
  <si>
    <t>（株）ドヴァ
横浜市西区みなとみらい2-2-1</t>
    <phoneticPr fontId="1"/>
  </si>
  <si>
    <t>8020001041884</t>
    <phoneticPr fontId="1"/>
  </si>
  <si>
    <t>9010401052465</t>
    <phoneticPr fontId="1"/>
  </si>
  <si>
    <t>7010405001222</t>
    <phoneticPr fontId="1"/>
  </si>
  <si>
    <t>4010405010523</t>
    <phoneticPr fontId="1"/>
  </si>
  <si>
    <t>輸出入・港湾関連情報処理センター（株）
東京都港区浜松町１－３－１</t>
    <phoneticPr fontId="1"/>
  </si>
  <si>
    <t>3020001081423</t>
    <phoneticPr fontId="1"/>
  </si>
  <si>
    <t>5012405001732</t>
    <phoneticPr fontId="1"/>
  </si>
  <si>
    <t>（一財）みなと総合研究財団
東京都港区虎ノ門３－１－１０</t>
    <phoneticPr fontId="1"/>
  </si>
  <si>
    <t>8010405009702</t>
    <phoneticPr fontId="1"/>
  </si>
  <si>
    <t>セントラルコンサルタント（株）
東京都中央区晴海２－５－２４</t>
    <phoneticPr fontId="1"/>
  </si>
  <si>
    <t>1010001088264</t>
    <phoneticPr fontId="1"/>
  </si>
  <si>
    <t>デロイトトーマツコンサルティング合同会社
東京都千代田区丸の内３－２－３</t>
    <phoneticPr fontId="1"/>
  </si>
  <si>
    <t>7010001088960</t>
    <phoneticPr fontId="1"/>
  </si>
  <si>
    <t>（一財）港湾空港総合技術センター
東京都千代田区霞が関３－３－１</t>
    <phoneticPr fontId="1"/>
  </si>
  <si>
    <t>5010005002705</t>
    <phoneticPr fontId="1"/>
  </si>
  <si>
    <t>（一財）沿岸技術研究センター
東京都港区西新橋１－４－２</t>
    <phoneticPr fontId="1"/>
  </si>
  <si>
    <t>2010005018571</t>
    <phoneticPr fontId="1"/>
  </si>
  <si>
    <t>（一社）日本マリーナ・ビーチ協会
東京都千代田区麹町４－５</t>
    <phoneticPr fontId="1"/>
  </si>
  <si>
    <t>6010005018733</t>
    <phoneticPr fontId="1"/>
  </si>
  <si>
    <t>パシフィックコンサルタンツ株式会社
東京都千代田区神田錦町３丁目２２番地</t>
    <phoneticPr fontId="1"/>
  </si>
  <si>
    <t>8013401001509</t>
    <phoneticPr fontId="1"/>
  </si>
  <si>
    <t>-</t>
    <phoneticPr fontId="1"/>
  </si>
  <si>
    <t>（一社）海洋調査協会
東京都中央区日本橋本町２－８－６</t>
    <phoneticPr fontId="1"/>
  </si>
  <si>
    <t>5010005018602</t>
    <phoneticPr fontId="1"/>
  </si>
  <si>
    <t>2010005003813</t>
    <phoneticPr fontId="1"/>
  </si>
  <si>
    <t>サイバーポート（港湾管理分野）の港湾行政手続の電子化機能の構築に向けた検討業務</t>
    <rPh sb="8" eb="10">
      <t>コウワン</t>
    </rPh>
    <rPh sb="10" eb="12">
      <t>カンリ</t>
    </rPh>
    <rPh sb="12" eb="14">
      <t>ブンヤ</t>
    </rPh>
    <rPh sb="16" eb="18">
      <t>コウワン</t>
    </rPh>
    <rPh sb="18" eb="20">
      <t>ギョウセイ</t>
    </rPh>
    <rPh sb="20" eb="22">
      <t>テツヅキ</t>
    </rPh>
    <rPh sb="23" eb="25">
      <t>デンシ</t>
    </rPh>
    <rPh sb="25" eb="26">
      <t>カ</t>
    </rPh>
    <rPh sb="26" eb="28">
      <t>キノウ</t>
    </rPh>
    <rPh sb="29" eb="31">
      <t>コウチク</t>
    </rPh>
    <rPh sb="32" eb="33">
      <t>ム</t>
    </rPh>
    <rPh sb="35" eb="37">
      <t>ケントウ</t>
    </rPh>
    <rPh sb="37" eb="39">
      <t>ギョウム</t>
    </rPh>
    <phoneticPr fontId="1"/>
  </si>
  <si>
    <t>日本電気（株）
東京都港区芝5-7-1</t>
    <rPh sb="0" eb="2">
      <t>ニホン</t>
    </rPh>
    <rPh sb="2" eb="4">
      <t>デンキ</t>
    </rPh>
    <rPh sb="4" eb="7">
      <t>カブ</t>
    </rPh>
    <rPh sb="8" eb="11">
      <t>トウキョウト</t>
    </rPh>
    <rPh sb="11" eb="13">
      <t>ミナトク</t>
    </rPh>
    <rPh sb="13" eb="14">
      <t>シバ</t>
    </rPh>
    <phoneticPr fontId="1"/>
  </si>
  <si>
    <t>7010401022916</t>
    <phoneticPr fontId="1"/>
  </si>
  <si>
    <t>6040001097893</t>
    <phoneticPr fontId="1"/>
  </si>
  <si>
    <t>第13回海外港湾物流プロジェクト協議会に係る会場設営・運営・WEB配信業務</t>
    <phoneticPr fontId="1"/>
  </si>
  <si>
    <t>（株）ABELON
東京都新宿区市谷加賀町2-3-16</t>
    <rPh sb="0" eb="3">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</si>
</sst>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
    <numFmt numFmtId="177" formatCode="0.00;[Red]0.00"/>
    <numFmt numFmtId="178" formatCode="[$-F800]dddd\,\ mmmm\ dd\,\ yyyy"/>
  </numFmts>
  <fonts count="11" x14ac:knownFonts="1">
    <font>
      <sz val="11"/>
      <name val="ＭＳ Ｐゴシック"/>
      <family val="3"/>
    </font>
    <font>
      <sz val="6"/>
      <name val="ＭＳ Ｐゴシック"/>
      <family val="3"/>
    </font>
    <font>
      <sz val="10"/>
      <name val="ＭＳ Ｐゴシック"/>
      <family val="3"/>
    </font>
    <font>
      <sz val="11"/>
      <color theme="1"/>
      <name val="游ゴシック"/>
      <family val="3"/>
    </font>
    <font>
      <sz val="10"/>
      <color theme="1"/>
      <name val="ＭＳ Ｐゴシック"/>
      <family val="3"/>
    </font>
    <font>
      <sz val="10"/>
      <name val="ＭＳ Ｐゴシック"/>
      <family val="3"/>
      <charset val="128"/>
    </font>
    <font>
      <sz val="11"/>
      <name val="ＭＳ Ｐゴシック"/>
      <family val="3"/>
      <charset val="128"/>
    </font>
    <font>
      <sz val="11"/>
      <color theme="1"/>
      <name val="ＭＳ Ｐゴシック"/>
      <family val="3"/>
      <charset val="128"/>
    </font>
    <font>
      <sz val="11"/>
      <color rgb="FFFF0000"/>
      <name val="ＭＳ Ｐゴシック"/>
      <family val="3"/>
      <charset val="128"/>
    </font>
    <font>
      <sz val="10"/>
      <color rgb="FFFF0000"/>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dashed">
        <color auto="1"/>
      </top>
      <bottom style="dashed">
        <color auto="1"/>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double">
        <color indexed="64"/>
      </bottom>
      <diagonal/>
    </border>
    <border>
      <left style="thin">
        <color auto="1"/>
      </left>
      <right/>
      <top/>
      <bottom style="thin">
        <color indexed="64"/>
      </bottom>
      <diagonal/>
    </border>
    <border>
      <left style="thin">
        <color indexed="64"/>
      </left>
      <right/>
      <top style="thin">
        <color indexed="64"/>
      </top>
      <bottom style="thin">
        <color indexed="64"/>
      </bottom>
      <diagonal/>
    </border>
    <border>
      <left/>
      <right style="thin">
        <color auto="1"/>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75">
    <xf numFmtId="0" fontId="0" fillId="0" borderId="0" xfId="0"/>
    <xf numFmtId="49" fontId="2" fillId="0" borderId="0" xfId="0" applyNumberFormat="1" applyFont="1" applyProtection="1">
      <protection locked="0"/>
    </xf>
    <xf numFmtId="176" fontId="2" fillId="0" borderId="0" xfId="0" applyNumberFormat="1" applyFont="1" applyAlignment="1" applyProtection="1">
      <alignment vertical="top"/>
      <protection locked="0"/>
    </xf>
    <xf numFmtId="0" fontId="2" fillId="0" borderId="0" xfId="0" applyFont="1" applyProtection="1">
      <protection locked="0"/>
    </xf>
    <xf numFmtId="177" fontId="2" fillId="0" borderId="0" xfId="0" applyNumberFormat="1" applyFont="1" applyProtection="1">
      <protection locked="0"/>
    </xf>
    <xf numFmtId="0" fontId="2" fillId="0" borderId="2" xfId="0" applyNumberFormat="1" applyFont="1" applyFill="1" applyBorder="1" applyAlignment="1" applyProtection="1">
      <alignment vertical="top" wrapText="1"/>
      <protection locked="0"/>
    </xf>
    <xf numFmtId="176" fontId="2" fillId="0" borderId="2" xfId="0" applyNumberFormat="1" applyFont="1" applyFill="1" applyBorder="1" applyAlignment="1" applyProtection="1">
      <alignment vertical="top" wrapText="1"/>
      <protection locked="0"/>
    </xf>
    <xf numFmtId="177" fontId="2" fillId="0" borderId="2" xfId="0" applyNumberFormat="1" applyFont="1" applyFill="1" applyBorder="1" applyAlignment="1" applyProtection="1">
      <alignment vertical="top"/>
      <protection hidden="1"/>
    </xf>
    <xf numFmtId="0" fontId="4" fillId="0" borderId="0" xfId="0" applyFont="1" applyProtection="1">
      <protection locked="0"/>
    </xf>
    <xf numFmtId="177" fontId="4" fillId="0" borderId="0" xfId="0" applyNumberFormat="1" applyFont="1" applyProtection="1">
      <protection locked="0"/>
    </xf>
    <xf numFmtId="0" fontId="2" fillId="0" borderId="0" xfId="0" applyFont="1" applyAlignment="1" applyProtection="1">
      <alignment horizontal="center"/>
      <protection locked="0"/>
    </xf>
    <xf numFmtId="49" fontId="2" fillId="2" borderId="5" xfId="0" applyNumberFormat="1" applyFont="1" applyFill="1" applyBorder="1" applyAlignment="1" applyProtection="1">
      <alignment horizontal="center" vertical="center"/>
      <protection locked="0"/>
    </xf>
    <xf numFmtId="49" fontId="2" fillId="2" borderId="5" xfId="0" applyNumberFormat="1" applyFont="1" applyFill="1" applyBorder="1" applyAlignment="1" applyProtection="1">
      <alignment vertical="center" wrapText="1"/>
      <protection locked="0"/>
    </xf>
    <xf numFmtId="176" fontId="2" fillId="2" borderId="5" xfId="0" applyNumberFormat="1"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5" xfId="0" applyFont="1" applyFill="1" applyBorder="1" applyAlignment="1" applyProtection="1">
      <alignment vertical="center" wrapText="1"/>
      <protection locked="0"/>
    </xf>
    <xf numFmtId="0" fontId="2" fillId="0" borderId="2" xfId="0" applyFont="1" applyBorder="1" applyAlignment="1" applyProtection="1">
      <alignment vertical="top"/>
      <protection locked="0"/>
    </xf>
    <xf numFmtId="177" fontId="2" fillId="2" borderId="5" xfId="0" applyNumberFormat="1" applyFont="1" applyFill="1" applyBorder="1" applyAlignment="1" applyProtection="1">
      <alignment horizontal="center" vertical="center" wrapText="1"/>
      <protection locked="0"/>
    </xf>
    <xf numFmtId="0" fontId="2" fillId="0" borderId="0" xfId="0" applyFont="1"/>
    <xf numFmtId="0" fontId="2" fillId="0" borderId="0" xfId="0" applyFont="1" applyAlignment="1">
      <alignment horizontal="left"/>
    </xf>
    <xf numFmtId="0" fontId="5" fillId="0" borderId="0" xfId="0" applyFont="1" applyProtection="1">
      <protection locked="0"/>
    </xf>
    <xf numFmtId="49" fontId="0" fillId="2" borderId="1" xfId="0" applyNumberFormat="1" applyFont="1" applyFill="1" applyBorder="1" applyAlignment="1" applyProtection="1">
      <alignment horizontal="center" vertical="center"/>
      <protection locked="0"/>
    </xf>
    <xf numFmtId="49" fontId="6" fillId="2" borderId="1" xfId="0" applyNumberFormat="1" applyFont="1" applyFill="1" applyBorder="1" applyAlignment="1" applyProtection="1">
      <alignment horizontal="center" vertical="center" wrapText="1"/>
      <protection locked="0"/>
    </xf>
    <xf numFmtId="176"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6" fillId="0" borderId="4" xfId="0" applyNumberFormat="1" applyFont="1" applyFill="1" applyBorder="1" applyAlignment="1" applyProtection="1">
      <alignment vertical="top" wrapText="1"/>
      <protection locked="0"/>
    </xf>
    <xf numFmtId="176" fontId="7" fillId="0" borderId="4" xfId="0" applyNumberFormat="1" applyFont="1" applyFill="1" applyBorder="1" applyAlignment="1" applyProtection="1">
      <alignment vertical="top" wrapText="1"/>
      <protection locked="0"/>
    </xf>
    <xf numFmtId="0" fontId="6" fillId="0" borderId="2" xfId="0" applyNumberFormat="1" applyFont="1" applyFill="1" applyBorder="1" applyAlignment="1" applyProtection="1">
      <alignment vertical="top" wrapText="1"/>
      <protection locked="0"/>
    </xf>
    <xf numFmtId="0" fontId="6" fillId="2" borderId="1" xfId="0" applyNumberFormat="1" applyFont="1" applyFill="1" applyBorder="1" applyAlignment="1" applyProtection="1">
      <alignment horizontal="center" vertical="center" shrinkToFit="1"/>
      <protection locked="0"/>
    </xf>
    <xf numFmtId="0" fontId="6" fillId="2" borderId="1" xfId="0" applyFont="1" applyFill="1" applyBorder="1" applyAlignment="1" applyProtection="1">
      <alignment vertical="center" wrapText="1"/>
      <protection locked="0"/>
    </xf>
    <xf numFmtId="177" fontId="6" fillId="2" borderId="1" xfId="0" applyNumberFormat="1" applyFont="1" applyFill="1" applyBorder="1" applyAlignment="1" applyProtection="1">
      <alignment horizontal="center" vertical="center" wrapText="1"/>
      <protection locked="0"/>
    </xf>
    <xf numFmtId="0" fontId="6" fillId="0" borderId="0" xfId="0" applyFont="1" applyProtection="1">
      <protection locked="0"/>
    </xf>
    <xf numFmtId="176" fontId="6" fillId="0" borderId="2" xfId="0" applyNumberFormat="1" applyFont="1" applyFill="1" applyBorder="1" applyAlignment="1" applyProtection="1">
      <alignment vertical="top" wrapText="1"/>
      <protection locked="0"/>
    </xf>
    <xf numFmtId="3" fontId="6" fillId="0" borderId="2" xfId="0" applyNumberFormat="1" applyFont="1" applyFill="1" applyBorder="1" applyAlignment="1" applyProtection="1">
      <alignment vertical="top"/>
      <protection locked="0"/>
    </xf>
    <xf numFmtId="177" fontId="6" fillId="0" borderId="2" xfId="0" applyNumberFormat="1" applyFont="1" applyFill="1" applyBorder="1" applyAlignment="1" applyProtection="1">
      <alignment vertical="top"/>
      <protection hidden="1"/>
    </xf>
    <xf numFmtId="0" fontId="6" fillId="0" borderId="0" xfId="0" applyFont="1" applyFill="1" applyAlignment="1" applyProtection="1">
      <alignment vertical="top"/>
      <protection locked="0"/>
    </xf>
    <xf numFmtId="176" fontId="6" fillId="0" borderId="4" xfId="0" applyNumberFormat="1" applyFont="1" applyFill="1" applyBorder="1" applyAlignment="1" applyProtection="1">
      <alignment vertical="top" wrapText="1"/>
      <protection locked="0"/>
    </xf>
    <xf numFmtId="3" fontId="6" fillId="0" borderId="4" xfId="0" applyNumberFormat="1" applyFont="1" applyFill="1" applyBorder="1" applyAlignment="1" applyProtection="1">
      <alignment vertical="top"/>
      <protection locked="0"/>
    </xf>
    <xf numFmtId="177" fontId="6" fillId="0" borderId="4" xfId="0" applyNumberFormat="1" applyFont="1" applyFill="1" applyBorder="1" applyAlignment="1" applyProtection="1">
      <alignment vertical="top"/>
      <protection hidden="1"/>
    </xf>
    <xf numFmtId="49" fontId="6" fillId="0" borderId="0" xfId="0" applyNumberFormat="1" applyFont="1" applyProtection="1">
      <protection locked="0"/>
    </xf>
    <xf numFmtId="176" fontId="6" fillId="0" borderId="0" xfId="0" applyNumberFormat="1" applyFont="1" applyAlignment="1" applyProtection="1">
      <alignment vertical="top"/>
      <protection locked="0"/>
    </xf>
    <xf numFmtId="177" fontId="6" fillId="0" borderId="0" xfId="0" applyNumberFormat="1" applyFont="1" applyProtection="1">
      <protection locked="0"/>
    </xf>
    <xf numFmtId="0" fontId="8" fillId="0" borderId="2" xfId="0" applyNumberFormat="1" applyFont="1" applyFill="1" applyBorder="1" applyAlignment="1" applyProtection="1">
      <alignment vertical="top" wrapText="1"/>
      <protection locked="0"/>
    </xf>
    <xf numFmtId="0" fontId="9" fillId="0" borderId="0" xfId="0" applyFont="1" applyProtection="1">
      <protection locked="0"/>
    </xf>
    <xf numFmtId="3" fontId="6" fillId="3" borderId="2" xfId="0" applyNumberFormat="1" applyFont="1" applyFill="1" applyBorder="1" applyAlignment="1" applyProtection="1">
      <alignment vertical="top"/>
      <protection locked="0"/>
    </xf>
    <xf numFmtId="0" fontId="7" fillId="0" borderId="4" xfId="0" applyNumberFormat="1" applyFont="1" applyFill="1" applyBorder="1" applyAlignment="1" applyProtection="1">
      <alignment vertical="top" wrapText="1"/>
      <protection locked="0"/>
    </xf>
    <xf numFmtId="3" fontId="7" fillId="3" borderId="4" xfId="0" applyNumberFormat="1" applyFont="1" applyFill="1" applyBorder="1" applyAlignment="1" applyProtection="1">
      <alignment vertical="top"/>
      <protection locked="0"/>
    </xf>
    <xf numFmtId="177" fontId="7" fillId="0" borderId="4" xfId="0" applyNumberFormat="1" applyFont="1" applyFill="1" applyBorder="1" applyAlignment="1" applyProtection="1">
      <alignment vertical="top"/>
      <protection hidden="1"/>
    </xf>
    <xf numFmtId="3" fontId="6" fillId="3" borderId="4" xfId="0" applyNumberFormat="1" applyFont="1" applyFill="1" applyBorder="1" applyAlignment="1" applyProtection="1">
      <alignment vertical="top"/>
      <protection locked="0"/>
    </xf>
    <xf numFmtId="0" fontId="7" fillId="0" borderId="4" xfId="0" applyNumberFormat="1" applyFont="1" applyFill="1" applyBorder="1" applyAlignment="1" applyProtection="1">
      <alignment horizontal="center" vertical="top" wrapText="1"/>
      <protection locked="0"/>
    </xf>
    <xf numFmtId="0" fontId="6" fillId="0" borderId="2" xfId="0" applyNumberFormat="1" applyFont="1" applyFill="1" applyBorder="1" applyAlignment="1" applyProtection="1">
      <alignment horizontal="center" vertical="top" wrapText="1"/>
      <protection locked="0"/>
    </xf>
    <xf numFmtId="178" fontId="6" fillId="0" borderId="4" xfId="0" applyNumberFormat="1" applyFont="1" applyFill="1" applyBorder="1" applyAlignment="1" applyProtection="1">
      <alignment vertical="top" wrapText="1"/>
      <protection locked="0"/>
    </xf>
    <xf numFmtId="38" fontId="10" fillId="0" borderId="3" xfId="1" applyFont="1" applyFill="1" applyBorder="1" applyAlignment="1">
      <alignment vertical="top"/>
    </xf>
    <xf numFmtId="0" fontId="6" fillId="0" borderId="4" xfId="0" applyNumberFormat="1" applyFont="1" applyFill="1" applyBorder="1" applyAlignment="1" applyProtection="1">
      <alignment horizontal="center" vertical="top" wrapText="1"/>
      <protection locked="0"/>
    </xf>
    <xf numFmtId="0" fontId="6" fillId="3" borderId="4" xfId="0" applyNumberFormat="1" applyFont="1" applyFill="1" applyBorder="1" applyAlignment="1" applyProtection="1">
      <alignment vertical="top" wrapText="1"/>
      <protection locked="0"/>
    </xf>
    <xf numFmtId="178" fontId="6" fillId="3" borderId="4" xfId="0" applyNumberFormat="1" applyFont="1" applyFill="1" applyBorder="1" applyAlignment="1" applyProtection="1">
      <alignment vertical="top" wrapText="1"/>
      <protection locked="0"/>
    </xf>
    <xf numFmtId="0" fontId="6" fillId="0" borderId="1" xfId="0" applyNumberFormat="1" applyFont="1" applyFill="1" applyBorder="1" applyAlignment="1" applyProtection="1">
      <alignment vertical="top" wrapText="1"/>
      <protection locked="0"/>
    </xf>
    <xf numFmtId="178" fontId="6" fillId="0" borderId="1" xfId="0" applyNumberFormat="1" applyFont="1" applyFill="1" applyBorder="1" applyAlignment="1" applyProtection="1">
      <alignment vertical="top" wrapText="1"/>
      <protection locked="0"/>
    </xf>
    <xf numFmtId="3" fontId="6" fillId="3" borderId="1" xfId="0" applyNumberFormat="1" applyFont="1" applyFill="1" applyBorder="1" applyAlignment="1" applyProtection="1">
      <alignment vertical="top" wrapText="1"/>
      <protection locked="0"/>
    </xf>
    <xf numFmtId="177" fontId="6" fillId="0" borderId="1" xfId="0" applyNumberFormat="1" applyFont="1" applyFill="1" applyBorder="1" applyAlignment="1" applyProtection="1">
      <alignment vertical="top" wrapText="1"/>
      <protection hidden="1"/>
    </xf>
    <xf numFmtId="0" fontId="6" fillId="0" borderId="1" xfId="0" applyNumberFormat="1" applyFont="1" applyFill="1" applyBorder="1" applyAlignment="1" applyProtection="1">
      <alignment horizontal="center" vertical="top" wrapText="1"/>
      <protection locked="0"/>
    </xf>
    <xf numFmtId="3" fontId="6" fillId="3" borderId="1" xfId="0" applyNumberFormat="1" applyFont="1" applyFill="1" applyBorder="1" applyAlignment="1" applyProtection="1">
      <alignment vertical="top"/>
      <protection locked="0"/>
    </xf>
    <xf numFmtId="177" fontId="6" fillId="0" borderId="1" xfId="0" applyNumberFormat="1" applyFont="1" applyFill="1" applyBorder="1" applyAlignment="1" applyProtection="1">
      <alignment vertical="top"/>
      <protection hidden="1"/>
    </xf>
    <xf numFmtId="3" fontId="6" fillId="0" borderId="2" xfId="0" applyNumberFormat="1" applyFont="1" applyFill="1" applyBorder="1" applyAlignment="1" applyProtection="1">
      <alignment vertical="top"/>
    </xf>
    <xf numFmtId="0" fontId="6" fillId="0" borderId="6" xfId="0" applyNumberFormat="1" applyFont="1" applyFill="1" applyBorder="1" applyAlignment="1" applyProtection="1">
      <alignment vertical="top" wrapText="1"/>
      <protection locked="0"/>
    </xf>
    <xf numFmtId="0" fontId="6" fillId="0" borderId="7" xfId="0" applyNumberFormat="1" applyFont="1" applyFill="1" applyBorder="1" applyAlignment="1" applyProtection="1">
      <alignment vertical="top" wrapText="1"/>
      <protection locked="0"/>
    </xf>
    <xf numFmtId="0" fontId="6" fillId="3" borderId="8" xfId="0" applyFont="1" applyFill="1" applyBorder="1" applyAlignment="1" applyProtection="1">
      <alignment vertical="top" wrapText="1"/>
      <protection locked="0"/>
    </xf>
    <xf numFmtId="0" fontId="6" fillId="0" borderId="8" xfId="0" applyNumberFormat="1" applyFont="1" applyFill="1" applyBorder="1" applyAlignment="1" applyProtection="1">
      <alignment vertical="top" wrapText="1"/>
      <protection locked="0"/>
    </xf>
    <xf numFmtId="0" fontId="6" fillId="3" borderId="9" xfId="0" applyFont="1" applyFill="1" applyBorder="1" applyAlignment="1" applyProtection="1">
      <alignment vertical="top" wrapText="1"/>
      <protection locked="0"/>
    </xf>
    <xf numFmtId="0" fontId="2" fillId="0" borderId="4" xfId="0" applyNumberFormat="1" applyFont="1" applyFill="1" applyBorder="1" applyAlignment="1" applyProtection="1">
      <alignment vertical="top" wrapText="1"/>
      <protection locked="0"/>
    </xf>
    <xf numFmtId="0" fontId="6" fillId="0" borderId="4" xfId="0" quotePrefix="1" applyNumberFormat="1" applyFont="1" applyFill="1" applyBorder="1" applyAlignment="1" applyProtection="1">
      <alignment vertical="top" wrapText="1"/>
      <protection locked="0"/>
    </xf>
    <xf numFmtId="0" fontId="6" fillId="0" borderId="1" xfId="0" quotePrefix="1" applyNumberFormat="1" applyFont="1" applyFill="1" applyBorder="1" applyAlignment="1" applyProtection="1">
      <alignment vertical="top" wrapText="1"/>
      <protection locked="0"/>
    </xf>
    <xf numFmtId="0" fontId="6" fillId="0" borderId="1" xfId="0" quotePrefix="1" applyFont="1" applyBorder="1" applyAlignment="1" applyProtection="1">
      <alignment vertical="top"/>
      <protection locked="0"/>
    </xf>
    <xf numFmtId="0" fontId="6" fillId="0" borderId="1" xfId="0" applyFont="1" applyBorder="1" applyAlignment="1" applyProtection="1">
      <alignment vertical="top"/>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tabSelected="1" view="pageBreakPreview" zoomScaleSheetLayoutView="100" workbookViewId="0">
      <pane xSplit="1" ySplit="1" topLeftCell="B2" activePane="bottomRight" state="frozen"/>
      <selection pane="topRight" activeCell="B1" sqref="B1"/>
      <selection pane="bottomLeft" activeCell="A2" sqref="A2"/>
      <selection pane="bottomRight"/>
    </sheetView>
  </sheetViews>
  <sheetFormatPr defaultColWidth="9" defaultRowHeight="13.5" x14ac:dyDescent="0.15"/>
  <cols>
    <col min="1" max="1" width="33.75" style="40" customWidth="1"/>
    <col min="2" max="2" width="41" style="40" customWidth="1"/>
    <col min="3" max="3" width="14.875" style="41" customWidth="1"/>
    <col min="4" max="4" width="33.875" style="32" bestFit="1" customWidth="1"/>
    <col min="5" max="5" width="18.125" style="32" customWidth="1"/>
    <col min="6" max="6" width="18.625" style="32" customWidth="1"/>
    <col min="7" max="8" width="10.625" style="32" customWidth="1"/>
    <col min="9" max="9" width="14.75" style="42" customWidth="1"/>
    <col min="10" max="10" width="8.125" style="32" customWidth="1"/>
    <col min="11" max="11" width="9" style="32" customWidth="1"/>
    <col min="12" max="16384" width="9" style="32"/>
  </cols>
  <sheetData>
    <row r="1" spans="1:10" ht="45" customHeight="1" x14ac:dyDescent="0.15">
      <c r="A1" s="21" t="s">
        <v>0</v>
      </c>
      <c r="B1" s="22" t="s">
        <v>17</v>
      </c>
      <c r="C1" s="29" t="s">
        <v>4</v>
      </c>
      <c r="D1" s="24" t="s">
        <v>30</v>
      </c>
      <c r="E1" s="24" t="s">
        <v>120</v>
      </c>
      <c r="F1" s="30" t="s">
        <v>9</v>
      </c>
      <c r="G1" s="25" t="s">
        <v>1</v>
      </c>
      <c r="H1" s="25" t="s">
        <v>2</v>
      </c>
      <c r="I1" s="31" t="s">
        <v>14</v>
      </c>
      <c r="J1" s="25" t="s">
        <v>6</v>
      </c>
    </row>
    <row r="2" spans="1:10" s="36" customFormat="1" ht="81" customHeight="1" x14ac:dyDescent="0.15">
      <c r="A2" s="26" t="s">
        <v>48</v>
      </c>
      <c r="B2" s="26" t="s">
        <v>104</v>
      </c>
      <c r="C2" s="37">
        <v>44652</v>
      </c>
      <c r="D2" s="26" t="s">
        <v>122</v>
      </c>
      <c r="E2" s="71" t="s">
        <v>123</v>
      </c>
      <c r="F2" s="26" t="s">
        <v>47</v>
      </c>
      <c r="G2" s="38">
        <v>5967500</v>
      </c>
      <c r="H2" s="38">
        <v>4545860</v>
      </c>
      <c r="I2" s="39">
        <f t="shared" ref="I2:I11" si="0">IF(AND(AND(G2&lt;&gt;"",G2&lt;&gt;0),AND(H2&lt;&gt;"",H2&lt;&gt;0)),H2/G2*100,"")</f>
        <v>76.176958525345611</v>
      </c>
      <c r="J2" s="26"/>
    </row>
    <row r="3" spans="1:10" s="36" customFormat="1" ht="81" customHeight="1" x14ac:dyDescent="0.15">
      <c r="A3" s="28" t="s">
        <v>49</v>
      </c>
      <c r="B3" s="26" t="s">
        <v>104</v>
      </c>
      <c r="C3" s="33">
        <v>44721</v>
      </c>
      <c r="D3" s="28" t="s">
        <v>53</v>
      </c>
      <c r="E3" s="71" t="s">
        <v>124</v>
      </c>
      <c r="F3" s="28" t="s">
        <v>8</v>
      </c>
      <c r="G3" s="34">
        <v>14509000</v>
      </c>
      <c r="H3" s="34">
        <v>14190000</v>
      </c>
      <c r="I3" s="35">
        <f t="shared" si="0"/>
        <v>97.801364670204705</v>
      </c>
      <c r="J3" s="43"/>
    </row>
    <row r="4" spans="1:10" s="36" customFormat="1" ht="81" customHeight="1" x14ac:dyDescent="0.15">
      <c r="A4" s="28" t="s">
        <v>54</v>
      </c>
      <c r="B4" s="26" t="s">
        <v>105</v>
      </c>
      <c r="C4" s="33">
        <v>44775</v>
      </c>
      <c r="D4" s="28" t="s">
        <v>57</v>
      </c>
      <c r="E4" s="71" t="s">
        <v>125</v>
      </c>
      <c r="F4" s="28" t="s">
        <v>10</v>
      </c>
      <c r="G4" s="34">
        <v>25091000</v>
      </c>
      <c r="H4" s="64">
        <f>22500000*1.1</f>
        <v>24750000.000000004</v>
      </c>
      <c r="I4" s="35">
        <f t="shared" si="0"/>
        <v>98.640946953090776</v>
      </c>
      <c r="J4" s="28"/>
    </row>
    <row r="5" spans="1:10" s="36" customFormat="1" ht="81" customHeight="1" x14ac:dyDescent="0.15">
      <c r="A5" s="28" t="s">
        <v>55</v>
      </c>
      <c r="B5" s="26" t="s">
        <v>105</v>
      </c>
      <c r="C5" s="33">
        <v>44797</v>
      </c>
      <c r="D5" s="28" t="s">
        <v>57</v>
      </c>
      <c r="E5" s="71" t="s">
        <v>125</v>
      </c>
      <c r="F5" s="28" t="s">
        <v>10</v>
      </c>
      <c r="G5" s="34">
        <v>25630000</v>
      </c>
      <c r="H5" s="64">
        <f>22500000*1.1</f>
        <v>24750000.000000004</v>
      </c>
      <c r="I5" s="35">
        <f t="shared" si="0"/>
        <v>96.566523605150238</v>
      </c>
      <c r="J5" s="28"/>
    </row>
    <row r="6" spans="1:10" s="36" customFormat="1" ht="81" customHeight="1" x14ac:dyDescent="0.15">
      <c r="A6" s="26" t="s">
        <v>56</v>
      </c>
      <c r="B6" s="26" t="s">
        <v>105</v>
      </c>
      <c r="C6" s="33">
        <v>44797</v>
      </c>
      <c r="D6" s="26" t="s">
        <v>58</v>
      </c>
      <c r="E6" s="71" t="s">
        <v>126</v>
      </c>
      <c r="F6" s="26" t="s">
        <v>10</v>
      </c>
      <c r="G6" s="34">
        <v>39842000</v>
      </c>
      <c r="H6" s="64">
        <f>30000000*1.1</f>
        <v>33000000.000000004</v>
      </c>
      <c r="I6" s="35">
        <f t="shared" si="0"/>
        <v>82.827167310877982</v>
      </c>
      <c r="J6" s="26"/>
    </row>
    <row r="7" spans="1:10" s="36" customFormat="1" ht="81" customHeight="1" x14ac:dyDescent="0.15">
      <c r="A7" s="28" t="s">
        <v>74</v>
      </c>
      <c r="B7" s="26" t="s">
        <v>105</v>
      </c>
      <c r="C7" s="33">
        <v>44805</v>
      </c>
      <c r="D7" s="28" t="s">
        <v>75</v>
      </c>
      <c r="E7" s="71" t="s">
        <v>123</v>
      </c>
      <c r="F7" s="28" t="s">
        <v>8</v>
      </c>
      <c r="G7" s="34">
        <v>5045520</v>
      </c>
      <c r="H7" s="34">
        <v>4861989</v>
      </c>
      <c r="I7" s="35">
        <f t="shared" si="0"/>
        <v>96.362495837891842</v>
      </c>
      <c r="J7" s="28"/>
    </row>
    <row r="8" spans="1:10" s="36" customFormat="1" ht="81" customHeight="1" x14ac:dyDescent="0.15">
      <c r="A8" s="28" t="s">
        <v>148</v>
      </c>
      <c r="B8" s="26" t="s">
        <v>105</v>
      </c>
      <c r="C8" s="33">
        <v>44946</v>
      </c>
      <c r="D8" s="28" t="s">
        <v>149</v>
      </c>
      <c r="E8" s="71" t="s">
        <v>150</v>
      </c>
      <c r="F8" s="26" t="s">
        <v>10</v>
      </c>
      <c r="G8" s="34">
        <v>211002000</v>
      </c>
      <c r="H8" s="34">
        <v>210600775.00000003</v>
      </c>
      <c r="I8" s="35">
        <f t="shared" si="0"/>
        <v>99.809847773954758</v>
      </c>
      <c r="J8" s="28"/>
    </row>
    <row r="9" spans="1:10" s="36" customFormat="1" ht="81" customHeight="1" x14ac:dyDescent="0.15">
      <c r="A9" s="28" t="s">
        <v>152</v>
      </c>
      <c r="B9" s="26" t="s">
        <v>105</v>
      </c>
      <c r="C9" s="33">
        <v>44950</v>
      </c>
      <c r="D9" s="28" t="s">
        <v>153</v>
      </c>
      <c r="E9" s="71" t="s">
        <v>151</v>
      </c>
      <c r="F9" s="28" t="s">
        <v>8</v>
      </c>
      <c r="G9" s="34">
        <v>2042590</v>
      </c>
      <c r="H9" s="34">
        <v>1009250.0000000001</v>
      </c>
      <c r="I9" s="35">
        <f t="shared" si="0"/>
        <v>49.410307501750232</v>
      </c>
      <c r="J9" s="28"/>
    </row>
    <row r="10" spans="1:10" s="36" customFormat="1" ht="47.25" customHeight="1" x14ac:dyDescent="0.15">
      <c r="A10" s="28"/>
      <c r="B10" s="28"/>
      <c r="C10" s="33"/>
      <c r="D10" s="28"/>
      <c r="E10" s="26"/>
      <c r="F10" s="28"/>
      <c r="G10" s="34"/>
      <c r="H10" s="34"/>
      <c r="I10" s="35" t="str">
        <f t="shared" si="0"/>
        <v/>
      </c>
      <c r="J10" s="28"/>
    </row>
    <row r="11" spans="1:10" s="36" customFormat="1" ht="47.25" customHeight="1" x14ac:dyDescent="0.15">
      <c r="A11" s="28"/>
      <c r="B11" s="28"/>
      <c r="C11" s="33"/>
      <c r="D11" s="28"/>
      <c r="E11" s="26"/>
      <c r="F11" s="28"/>
      <c r="G11" s="34"/>
      <c r="H11" s="34"/>
      <c r="I11" s="35" t="str">
        <f t="shared" si="0"/>
        <v/>
      </c>
      <c r="J11" s="28"/>
    </row>
    <row r="12" spans="1:10" s="36" customFormat="1" ht="47.25" customHeight="1" x14ac:dyDescent="0.15">
      <c r="A12" s="28"/>
      <c r="B12" s="28"/>
      <c r="C12" s="33"/>
      <c r="D12" s="28"/>
      <c r="E12" s="26"/>
      <c r="F12" s="28"/>
      <c r="G12" s="34"/>
      <c r="H12" s="34"/>
      <c r="I12" s="35"/>
      <c r="J12" s="28"/>
    </row>
  </sheetData>
  <phoneticPr fontId="1"/>
  <dataValidations count="8">
    <dataValidation type="whole" operator="lessThanOrEqual" allowBlank="1" showInputMessage="1" showErrorMessage="1" errorTitle="予定価格" error="正しい数値を入力してください。" sqref="G2:G3 G7:G65537">
      <formula1>999999999999</formula1>
    </dataValidation>
    <dataValidation type="whole" operator="lessThanOrEqual" allowBlank="1" showInputMessage="1" showErrorMessage="1" errorTitle="契約金額" error="正しい数値を入力してください。" sqref="H2:H3 H7:H65537">
      <formula1>999999999999</formula1>
    </dataValidation>
    <dataValidation type="textLength" operator="lessThanOrEqual" allowBlank="1" showInputMessage="1" showErrorMessage="1" errorTitle="物品役務等の名称及び数量" error="256文字以内で入力してください。" sqref="A2:A65537">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7">
      <formula1>256</formula1>
    </dataValidation>
    <dataValidation type="textLength" operator="lessThanOrEqual" allowBlank="1" showInputMessage="1" showErrorMessage="1" errorTitle="契約の相手方の称号又は名称及び住所" error="256文字以内で入力してください。" sqref="D2:E65537">
      <formula1>256</formula1>
    </dataValidation>
    <dataValidation type="textLength" operator="lessThanOrEqual" allowBlank="1" showInputMessage="1" showErrorMessage="1" errorTitle="備考" error="256文字以内で入力してください。" sqref="J2:J65537">
      <formula1>256</formula1>
    </dataValidation>
    <dataValidation type="list" operator="lessThanOrEqual" showInputMessage="1" showErrorMessage="1" errorTitle="一般競争入札・指名競争入札の別" error="リストから選択してください。" sqref="F2:F65537">
      <formula1>一般競争入札・指名競争入札の別</formula1>
    </dataValidation>
    <dataValidation type="date" operator="greaterThanOrEqual" allowBlank="1" showInputMessage="1" showErrorMessage="1" errorTitle="契約を締結した日" error="正しい日付を入力してください。" sqref="C1:C3 C7:C1048576">
      <formula1>38718</formula1>
    </dataValidation>
  </dataValidations>
  <printOptions horizontalCentered="1"/>
  <pageMargins left="0.19685039370078741" right="0.19685039370078741" top="0.98425196850393681" bottom="0.98425196850393681" header="0.51181102362204722" footer="0.51181102362204722"/>
  <pageSetup paperSize="9" scale="6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sheetView>
  </sheetViews>
  <sheetFormatPr defaultColWidth="9" defaultRowHeight="13.5" x14ac:dyDescent="0.15"/>
  <cols>
    <col min="1" max="1" width="26.5" style="1" customWidth="1"/>
    <col min="2" max="2" width="40.5" style="1" customWidth="1"/>
    <col min="3" max="3" width="15.25" style="2" bestFit="1" customWidth="1"/>
    <col min="4" max="4" width="55.75" style="3" customWidth="1"/>
    <col min="5" max="5" width="18.125" style="32" customWidth="1"/>
    <col min="6" max="6" width="91.625" style="20" bestFit="1" customWidth="1"/>
    <col min="7" max="7" width="16" style="3" customWidth="1"/>
    <col min="8" max="8" width="15.375" style="3" customWidth="1"/>
    <col min="9" max="9" width="14.125" style="9" bestFit="1" customWidth="1"/>
    <col min="10" max="10" width="9.25" style="10" customWidth="1"/>
    <col min="11" max="11" width="9" style="3" customWidth="1"/>
    <col min="12" max="16384" width="9" style="3"/>
  </cols>
  <sheetData>
    <row r="1" spans="1:10" s="10" customFormat="1" ht="40.5" x14ac:dyDescent="0.15">
      <c r="A1" s="21" t="s">
        <v>15</v>
      </c>
      <c r="B1" s="22" t="s">
        <v>31</v>
      </c>
      <c r="C1" s="23" t="s">
        <v>11</v>
      </c>
      <c r="D1" s="24" t="s">
        <v>29</v>
      </c>
      <c r="E1" s="24" t="s">
        <v>120</v>
      </c>
      <c r="F1" s="24" t="s">
        <v>20</v>
      </c>
      <c r="G1" s="25" t="s">
        <v>21</v>
      </c>
      <c r="H1" s="25" t="s">
        <v>22</v>
      </c>
      <c r="I1" s="31" t="s">
        <v>26</v>
      </c>
      <c r="J1" s="24" t="s">
        <v>27</v>
      </c>
    </row>
    <row r="2" spans="1:10" s="8" customFormat="1" ht="135" x14ac:dyDescent="0.15">
      <c r="A2" s="26" t="s">
        <v>39</v>
      </c>
      <c r="B2" s="26" t="s">
        <v>38</v>
      </c>
      <c r="C2" s="52">
        <v>44652</v>
      </c>
      <c r="D2" s="65" t="s">
        <v>127</v>
      </c>
      <c r="E2" s="72" t="s">
        <v>128</v>
      </c>
      <c r="F2" s="67" t="s">
        <v>89</v>
      </c>
      <c r="G2" s="53">
        <v>196938210</v>
      </c>
      <c r="H2" s="38">
        <v>196938210</v>
      </c>
      <c r="I2" s="39">
        <f t="shared" ref="I2:I5" si="0">IF(AND(AND(G2&lt;&gt;"",G2&lt;&gt;0),AND(H2&lt;&gt;"",H2&lt;&gt;0)),H2/G2*100,"")</f>
        <v>100</v>
      </c>
      <c r="J2" s="54" t="s">
        <v>25</v>
      </c>
    </row>
    <row r="3" spans="1:10" s="8" customFormat="1" ht="324" x14ac:dyDescent="0.15">
      <c r="A3" s="26" t="s">
        <v>32</v>
      </c>
      <c r="B3" s="26" t="s">
        <v>38</v>
      </c>
      <c r="C3" s="52">
        <v>44652</v>
      </c>
      <c r="D3" s="65" t="s">
        <v>77</v>
      </c>
      <c r="E3" s="72" t="s">
        <v>129</v>
      </c>
      <c r="F3" s="68" t="s">
        <v>90</v>
      </c>
      <c r="G3" s="49">
        <v>252747000</v>
      </c>
      <c r="H3" s="49">
        <v>252730500</v>
      </c>
      <c r="I3" s="39">
        <f t="shared" si="0"/>
        <v>99.993471732602174</v>
      </c>
      <c r="J3" s="54" t="s">
        <v>25</v>
      </c>
    </row>
    <row r="4" spans="1:10" s="8" customFormat="1" ht="310.5" x14ac:dyDescent="0.15">
      <c r="A4" s="57" t="s">
        <v>34</v>
      </c>
      <c r="B4" s="57" t="s">
        <v>38</v>
      </c>
      <c r="C4" s="58">
        <v>44652</v>
      </c>
      <c r="D4" s="66" t="s">
        <v>78</v>
      </c>
      <c r="E4" s="72" t="s">
        <v>129</v>
      </c>
      <c r="F4" s="69" t="s">
        <v>91</v>
      </c>
      <c r="G4" s="59">
        <v>415118000</v>
      </c>
      <c r="H4" s="59">
        <v>414555900</v>
      </c>
      <c r="I4" s="60">
        <f t="shared" si="0"/>
        <v>99.864592718215064</v>
      </c>
      <c r="J4" s="61" t="s">
        <v>25</v>
      </c>
    </row>
    <row r="5" spans="1:10" s="8" customFormat="1" ht="337.5" x14ac:dyDescent="0.15">
      <c r="A5" s="57" t="s">
        <v>35</v>
      </c>
      <c r="B5" s="57" t="s">
        <v>38</v>
      </c>
      <c r="C5" s="58">
        <v>44652</v>
      </c>
      <c r="D5" s="66" t="s">
        <v>33</v>
      </c>
      <c r="E5" s="72" t="s">
        <v>129</v>
      </c>
      <c r="F5" s="69" t="s">
        <v>92</v>
      </c>
      <c r="G5" s="62">
        <v>499895000</v>
      </c>
      <c r="H5" s="62">
        <v>499870800</v>
      </c>
      <c r="I5" s="63">
        <f t="shared" si="0"/>
        <v>99.995158983386517</v>
      </c>
      <c r="J5" s="61" t="s">
        <v>25</v>
      </c>
    </row>
    <row r="6" spans="1:10" s="8" customFormat="1" ht="148.5" x14ac:dyDescent="0.15">
      <c r="A6" s="55" t="s">
        <v>46</v>
      </c>
      <c r="B6" s="26" t="s">
        <v>37</v>
      </c>
      <c r="C6" s="56">
        <v>44662</v>
      </c>
      <c r="D6" s="65" t="s">
        <v>130</v>
      </c>
      <c r="E6" s="72" t="s">
        <v>131</v>
      </c>
      <c r="F6" s="68" t="s">
        <v>88</v>
      </c>
      <c r="G6" s="38">
        <v>35783000</v>
      </c>
      <c r="H6" s="38">
        <v>35783000</v>
      </c>
      <c r="I6" s="39">
        <f t="shared" ref="I6" si="1">IF(AND(AND(G6&lt;&gt;"",G6&lt;&gt;0),AND(H6&lt;&gt;"",H6&lt;&gt;0)),H6/G6*100,"")</f>
        <v>100</v>
      </c>
      <c r="J6" s="54" t="s">
        <v>25</v>
      </c>
    </row>
    <row r="7" spans="1:10" s="8" customFormat="1" ht="135" x14ac:dyDescent="0.15">
      <c r="A7" s="28" t="s">
        <v>41</v>
      </c>
      <c r="B7" s="26" t="s">
        <v>38</v>
      </c>
      <c r="C7" s="33">
        <v>44693</v>
      </c>
      <c r="D7" s="65" t="s">
        <v>36</v>
      </c>
      <c r="E7" s="72" t="s">
        <v>131</v>
      </c>
      <c r="F7" s="67" t="s">
        <v>87</v>
      </c>
      <c r="G7" s="45">
        <v>19756000</v>
      </c>
      <c r="H7" s="45">
        <v>19734000</v>
      </c>
      <c r="I7" s="35">
        <f t="shared" ref="I7:I17" si="2">IF(AND(AND(G7&lt;&gt;"",G7&lt;&gt;0),AND(H7&lt;&gt;"",H7&lt;&gt;0)),H7/G7*100,"")</f>
        <v>99.88864142538975</v>
      </c>
      <c r="J7" s="51" t="s">
        <v>25</v>
      </c>
    </row>
    <row r="8" spans="1:10" s="8" customFormat="1" ht="162" x14ac:dyDescent="0.15">
      <c r="A8" s="28" t="s">
        <v>42</v>
      </c>
      <c r="B8" s="26" t="s">
        <v>38</v>
      </c>
      <c r="C8" s="33">
        <v>44699</v>
      </c>
      <c r="D8" s="65" t="s">
        <v>86</v>
      </c>
      <c r="E8" s="72" t="s">
        <v>131</v>
      </c>
      <c r="F8" s="67" t="s">
        <v>85</v>
      </c>
      <c r="G8" s="45">
        <v>19668000</v>
      </c>
      <c r="H8" s="45">
        <v>19569000</v>
      </c>
      <c r="I8" s="35">
        <f t="shared" si="2"/>
        <v>99.496644295302019</v>
      </c>
      <c r="J8" s="51" t="s">
        <v>25</v>
      </c>
    </row>
    <row r="9" spans="1:10" s="8" customFormat="1" ht="175.5" x14ac:dyDescent="0.15">
      <c r="A9" s="28" t="s">
        <v>43</v>
      </c>
      <c r="B9" s="26" t="s">
        <v>38</v>
      </c>
      <c r="C9" s="33">
        <v>44701</v>
      </c>
      <c r="D9" s="65" t="s">
        <v>40</v>
      </c>
      <c r="E9" s="72" t="s">
        <v>131</v>
      </c>
      <c r="F9" s="67" t="s">
        <v>82</v>
      </c>
      <c r="G9" s="45">
        <v>29172000</v>
      </c>
      <c r="H9" s="45">
        <v>29161000</v>
      </c>
      <c r="I9" s="35">
        <f t="shared" si="2"/>
        <v>99.962292609351437</v>
      </c>
      <c r="J9" s="51" t="s">
        <v>25</v>
      </c>
    </row>
    <row r="10" spans="1:10" s="8" customFormat="1" ht="189" x14ac:dyDescent="0.15">
      <c r="A10" s="26" t="s">
        <v>44</v>
      </c>
      <c r="B10" s="26" t="s">
        <v>38</v>
      </c>
      <c r="C10" s="33">
        <v>44701</v>
      </c>
      <c r="D10" s="65" t="s">
        <v>36</v>
      </c>
      <c r="E10" s="72" t="s">
        <v>131</v>
      </c>
      <c r="F10" s="67" t="s">
        <v>93</v>
      </c>
      <c r="G10" s="49">
        <v>17589000</v>
      </c>
      <c r="H10" s="49">
        <v>17567000</v>
      </c>
      <c r="I10" s="35">
        <f t="shared" si="2"/>
        <v>99.874921826141332</v>
      </c>
      <c r="J10" s="51" t="s">
        <v>25</v>
      </c>
    </row>
    <row r="11" spans="1:10" s="8" customFormat="1" ht="189" x14ac:dyDescent="0.15">
      <c r="A11" s="28" t="s">
        <v>45</v>
      </c>
      <c r="B11" s="26" t="s">
        <v>38</v>
      </c>
      <c r="C11" s="37">
        <v>44705</v>
      </c>
      <c r="D11" s="65" t="s">
        <v>132</v>
      </c>
      <c r="E11" s="72" t="s">
        <v>133</v>
      </c>
      <c r="F11" s="67" t="s">
        <v>94</v>
      </c>
      <c r="G11" s="45">
        <v>22374000</v>
      </c>
      <c r="H11" s="45">
        <v>22330000</v>
      </c>
      <c r="I11" s="35">
        <f t="shared" si="2"/>
        <v>99.803343166175026</v>
      </c>
      <c r="J11" s="51" t="s">
        <v>25</v>
      </c>
    </row>
    <row r="12" spans="1:10" s="44" customFormat="1" ht="162" x14ac:dyDescent="0.15">
      <c r="A12" s="28" t="s">
        <v>50</v>
      </c>
      <c r="B12" s="26" t="s">
        <v>51</v>
      </c>
      <c r="C12" s="37">
        <v>44741</v>
      </c>
      <c r="D12" s="65" t="s">
        <v>134</v>
      </c>
      <c r="E12" s="72" t="s">
        <v>135</v>
      </c>
      <c r="F12" s="67" t="s">
        <v>52</v>
      </c>
      <c r="G12" s="45">
        <v>91894000</v>
      </c>
      <c r="H12" s="45">
        <v>88440000</v>
      </c>
      <c r="I12" s="35">
        <f t="shared" ref="I12" si="3">IF(AND(AND(G12&lt;&gt;"",G12&lt;&gt;0),AND(H12&lt;&gt;"",H12&lt;&gt;0)),H12/G12*100,"")</f>
        <v>96.241321522623892</v>
      </c>
      <c r="J12" s="51" t="s">
        <v>25</v>
      </c>
    </row>
    <row r="13" spans="1:10" s="8" customFormat="1" ht="121.5" x14ac:dyDescent="0.15">
      <c r="A13" s="26" t="s">
        <v>62</v>
      </c>
      <c r="B13" s="26" t="s">
        <v>51</v>
      </c>
      <c r="C13" s="37">
        <v>44776</v>
      </c>
      <c r="D13" s="65" t="s">
        <v>36</v>
      </c>
      <c r="E13" s="72" t="s">
        <v>131</v>
      </c>
      <c r="F13" s="67" t="s">
        <v>95</v>
      </c>
      <c r="G13" s="49">
        <v>24783000</v>
      </c>
      <c r="H13" s="49">
        <v>24728000</v>
      </c>
      <c r="I13" s="35">
        <f>IF(AND(AND(G13&lt;&gt;"",G13&lt;&gt;0),AND(H13&lt;&gt;"",H13&lt;&gt;0)),H13/G13*100,"")</f>
        <v>99.778073679538394</v>
      </c>
      <c r="J13" s="51" t="s">
        <v>25</v>
      </c>
    </row>
    <row r="14" spans="1:10" s="8" customFormat="1" ht="229.5" x14ac:dyDescent="0.15">
      <c r="A14" s="26" t="s">
        <v>61</v>
      </c>
      <c r="B14" s="26" t="s">
        <v>51</v>
      </c>
      <c r="C14" s="37">
        <v>44777</v>
      </c>
      <c r="D14" s="65" t="s">
        <v>136</v>
      </c>
      <c r="E14" s="73" t="s">
        <v>137</v>
      </c>
      <c r="F14" s="67" t="s">
        <v>96</v>
      </c>
      <c r="G14" s="49">
        <v>19459000</v>
      </c>
      <c r="H14" s="49">
        <v>19360000</v>
      </c>
      <c r="I14" s="35">
        <f>IF(AND(AND(G14&lt;&gt;"",G14&lt;&gt;0),AND(H14&lt;&gt;"",H14&lt;&gt;0)),H14/G14*100,"")</f>
        <v>99.491237987563593</v>
      </c>
      <c r="J14" s="51" t="s">
        <v>25</v>
      </c>
    </row>
    <row r="15" spans="1:10" s="8" customFormat="1" ht="202.5" x14ac:dyDescent="0.15">
      <c r="A15" s="28" t="s">
        <v>63</v>
      </c>
      <c r="B15" s="26" t="s">
        <v>51</v>
      </c>
      <c r="C15" s="33">
        <v>44777</v>
      </c>
      <c r="D15" s="65" t="s">
        <v>138</v>
      </c>
      <c r="E15" s="73" t="s">
        <v>139</v>
      </c>
      <c r="F15" s="67" t="s">
        <v>97</v>
      </c>
      <c r="G15" s="45">
        <v>25982000</v>
      </c>
      <c r="H15" s="45">
        <v>25080000</v>
      </c>
      <c r="I15" s="35">
        <f>IF(AND(AND(G15&lt;&gt;"",G15&lt;&gt;0),AND(H15&lt;&gt;"",H15&lt;&gt;0)),H15/G15*100,"")</f>
        <v>96.528365791701944</v>
      </c>
      <c r="J15" s="51" t="s">
        <v>25</v>
      </c>
    </row>
    <row r="16" spans="1:10" s="8" customFormat="1" ht="135" x14ac:dyDescent="0.15">
      <c r="A16" s="28" t="s">
        <v>59</v>
      </c>
      <c r="B16" s="26" t="s">
        <v>51</v>
      </c>
      <c r="C16" s="33">
        <v>44783</v>
      </c>
      <c r="D16" s="65" t="s">
        <v>140</v>
      </c>
      <c r="E16" s="73" t="s">
        <v>141</v>
      </c>
      <c r="F16" s="67" t="s">
        <v>98</v>
      </c>
      <c r="G16" s="45">
        <v>16313000</v>
      </c>
      <c r="H16" s="45">
        <v>16269000</v>
      </c>
      <c r="I16" s="35">
        <f t="shared" si="2"/>
        <v>99.730276466621717</v>
      </c>
      <c r="J16" s="51" t="s">
        <v>25</v>
      </c>
    </row>
    <row r="17" spans="1:10" s="8" customFormat="1" ht="148.5" x14ac:dyDescent="0.15">
      <c r="A17" s="26" t="s">
        <v>60</v>
      </c>
      <c r="B17" s="26" t="s">
        <v>51</v>
      </c>
      <c r="C17" s="37">
        <v>44797</v>
      </c>
      <c r="D17" s="65" t="s">
        <v>77</v>
      </c>
      <c r="E17" s="72" t="s">
        <v>129</v>
      </c>
      <c r="F17" s="67" t="s">
        <v>99</v>
      </c>
      <c r="G17" s="49">
        <v>299541000</v>
      </c>
      <c r="H17" s="49">
        <v>299541000</v>
      </c>
      <c r="I17" s="35">
        <f t="shared" si="2"/>
        <v>100</v>
      </c>
      <c r="J17" s="51" t="s">
        <v>25</v>
      </c>
    </row>
    <row r="18" spans="1:10" s="8" customFormat="1" ht="202.5" x14ac:dyDescent="0.15">
      <c r="A18" s="26" t="s">
        <v>64</v>
      </c>
      <c r="B18" s="26" t="s">
        <v>51</v>
      </c>
      <c r="C18" s="37">
        <v>44803</v>
      </c>
      <c r="D18" s="65" t="s">
        <v>80</v>
      </c>
      <c r="E18" s="73" t="s">
        <v>139</v>
      </c>
      <c r="F18" s="67" t="s">
        <v>83</v>
      </c>
      <c r="G18" s="49">
        <v>14982000</v>
      </c>
      <c r="H18" s="49">
        <v>14960000</v>
      </c>
      <c r="I18" s="35">
        <f t="shared" ref="I18:I24" si="4">IF(AND(AND(G18&lt;&gt;"",G18&lt;&gt;0),AND(H18&lt;&gt;"",H18&lt;&gt;0)),H18/G18*100,"")</f>
        <v>99.85315712187959</v>
      </c>
      <c r="J18" s="51" t="s">
        <v>25</v>
      </c>
    </row>
    <row r="19" spans="1:10" s="8" customFormat="1" ht="121.5" x14ac:dyDescent="0.15">
      <c r="A19" s="26" t="s">
        <v>65</v>
      </c>
      <c r="B19" s="26" t="s">
        <v>51</v>
      </c>
      <c r="C19" s="37">
        <v>44803</v>
      </c>
      <c r="D19" s="65" t="s">
        <v>79</v>
      </c>
      <c r="E19" s="73" t="s">
        <v>137</v>
      </c>
      <c r="F19" s="67" t="s">
        <v>100</v>
      </c>
      <c r="G19" s="49">
        <v>15477000</v>
      </c>
      <c r="H19" s="49">
        <v>15400000</v>
      </c>
      <c r="I19" s="35">
        <f t="shared" si="4"/>
        <v>99.50248756218906</v>
      </c>
      <c r="J19" s="51" t="s">
        <v>25</v>
      </c>
    </row>
    <row r="20" spans="1:10" s="8" customFormat="1" ht="121.5" x14ac:dyDescent="0.15">
      <c r="A20" s="26" t="s">
        <v>66</v>
      </c>
      <c r="B20" s="26" t="s">
        <v>51</v>
      </c>
      <c r="C20" s="37">
        <v>44803</v>
      </c>
      <c r="D20" s="65" t="s">
        <v>77</v>
      </c>
      <c r="E20" s="72" t="s">
        <v>129</v>
      </c>
      <c r="F20" s="67" t="s">
        <v>67</v>
      </c>
      <c r="G20" s="49">
        <v>124994100</v>
      </c>
      <c r="H20" s="49">
        <v>124994100</v>
      </c>
      <c r="I20" s="35">
        <f t="shared" si="4"/>
        <v>100</v>
      </c>
      <c r="J20" s="51" t="s">
        <v>25</v>
      </c>
    </row>
    <row r="21" spans="1:10" s="8" customFormat="1" ht="175.5" x14ac:dyDescent="0.15">
      <c r="A21" s="26" t="s">
        <v>68</v>
      </c>
      <c r="B21" s="26" t="s">
        <v>51</v>
      </c>
      <c r="C21" s="37">
        <v>44816</v>
      </c>
      <c r="D21" s="65" t="s">
        <v>76</v>
      </c>
      <c r="E21" s="72" t="s">
        <v>128</v>
      </c>
      <c r="F21" s="67" t="s">
        <v>101</v>
      </c>
      <c r="G21" s="49">
        <v>452289200</v>
      </c>
      <c r="H21" s="49">
        <v>452289200</v>
      </c>
      <c r="I21" s="35">
        <f t="shared" si="4"/>
        <v>100</v>
      </c>
      <c r="J21" s="51" t="s">
        <v>25</v>
      </c>
    </row>
    <row r="22" spans="1:10" s="8" customFormat="1" ht="162" x14ac:dyDescent="0.15">
      <c r="A22" s="26" t="s">
        <v>70</v>
      </c>
      <c r="B22" s="26" t="s">
        <v>51</v>
      </c>
      <c r="C22" s="37">
        <v>44846</v>
      </c>
      <c r="D22" s="65" t="s">
        <v>36</v>
      </c>
      <c r="E22" s="72" t="s">
        <v>131</v>
      </c>
      <c r="F22" s="67" t="s">
        <v>102</v>
      </c>
      <c r="G22" s="49">
        <v>25069000</v>
      </c>
      <c r="H22" s="49">
        <v>25069000</v>
      </c>
      <c r="I22" s="35">
        <f t="shared" si="4"/>
        <v>100</v>
      </c>
      <c r="J22" s="51" t="s">
        <v>25</v>
      </c>
    </row>
    <row r="23" spans="1:10" s="8" customFormat="1" ht="179.45" customHeight="1" x14ac:dyDescent="0.15">
      <c r="A23" s="26" t="s">
        <v>69</v>
      </c>
      <c r="B23" s="26" t="s">
        <v>51</v>
      </c>
      <c r="C23" s="37">
        <v>44848</v>
      </c>
      <c r="D23" s="65" t="s">
        <v>142</v>
      </c>
      <c r="E23" s="73" t="s">
        <v>143</v>
      </c>
      <c r="F23" s="67" t="s">
        <v>115</v>
      </c>
      <c r="G23" s="49">
        <v>21912000</v>
      </c>
      <c r="H23" s="49">
        <v>21835000</v>
      </c>
      <c r="I23" s="39">
        <f t="shared" si="4"/>
        <v>99.648594377510037</v>
      </c>
      <c r="J23" s="51" t="s">
        <v>25</v>
      </c>
    </row>
    <row r="24" spans="1:10" s="8" customFormat="1" ht="189" x14ac:dyDescent="0.15">
      <c r="A24" s="26" t="s">
        <v>71</v>
      </c>
      <c r="B24" s="26" t="s">
        <v>51</v>
      </c>
      <c r="C24" s="37">
        <v>44860</v>
      </c>
      <c r="D24" s="65" t="s">
        <v>81</v>
      </c>
      <c r="E24" s="74" t="s">
        <v>144</v>
      </c>
      <c r="F24" s="67" t="s">
        <v>84</v>
      </c>
      <c r="G24" s="49">
        <v>18568000</v>
      </c>
      <c r="H24" s="49">
        <v>18480000</v>
      </c>
      <c r="I24" s="39">
        <f t="shared" si="4"/>
        <v>99.526066350710892</v>
      </c>
      <c r="J24" s="51" t="s">
        <v>25</v>
      </c>
    </row>
    <row r="25" spans="1:10" s="8" customFormat="1" ht="174" customHeight="1" x14ac:dyDescent="0.15">
      <c r="A25" s="26" t="s">
        <v>72</v>
      </c>
      <c r="B25" s="26" t="s">
        <v>51</v>
      </c>
      <c r="C25" s="37">
        <v>44861</v>
      </c>
      <c r="D25" s="65" t="s">
        <v>36</v>
      </c>
      <c r="E25" s="72" t="s">
        <v>131</v>
      </c>
      <c r="F25" s="67" t="s">
        <v>103</v>
      </c>
      <c r="G25" s="49">
        <v>23529000</v>
      </c>
      <c r="H25" s="49">
        <v>23430000</v>
      </c>
      <c r="I25" s="39">
        <f t="shared" ref="I25" si="5">IF(AND(AND(G25&lt;&gt;"",G25&lt;&gt;0),AND(H25&lt;&gt;"",H25&lt;&gt;0)),H25/G25*100,"")</f>
        <v>99.579242636746145</v>
      </c>
      <c r="J25" s="51" t="s">
        <v>25</v>
      </c>
    </row>
    <row r="26" spans="1:10" s="8" customFormat="1" ht="162" x14ac:dyDescent="0.15">
      <c r="A26" s="26" t="s">
        <v>73</v>
      </c>
      <c r="B26" s="26" t="s">
        <v>51</v>
      </c>
      <c r="C26" s="37">
        <v>44862</v>
      </c>
      <c r="D26" s="65" t="s">
        <v>145</v>
      </c>
      <c r="E26" s="73" t="s">
        <v>146</v>
      </c>
      <c r="F26" s="67" t="s">
        <v>103</v>
      </c>
      <c r="G26" s="49">
        <v>49500000</v>
      </c>
      <c r="H26" s="49">
        <v>49390000</v>
      </c>
      <c r="I26" s="39">
        <f t="shared" ref="I26:I30" si="6">IF(AND(AND(G26&lt;&gt;"",G26&lt;&gt;0),AND(H26&lt;&gt;"",H26&lt;&gt;0)),H26/G26*100,"")</f>
        <v>99.777777777777771</v>
      </c>
      <c r="J26" s="51" t="s">
        <v>25</v>
      </c>
    </row>
    <row r="27" spans="1:10" s="8" customFormat="1" ht="244.9" customHeight="1" x14ac:dyDescent="0.15">
      <c r="A27" s="26" t="s">
        <v>106</v>
      </c>
      <c r="B27" s="26" t="s">
        <v>51</v>
      </c>
      <c r="C27" s="37">
        <v>44875</v>
      </c>
      <c r="D27" s="65" t="s">
        <v>118</v>
      </c>
      <c r="E27" s="74" t="s">
        <v>144</v>
      </c>
      <c r="F27" s="67" t="s">
        <v>119</v>
      </c>
      <c r="G27" s="49">
        <v>299959000</v>
      </c>
      <c r="H27" s="49">
        <v>299200000</v>
      </c>
      <c r="I27" s="39">
        <f t="shared" si="6"/>
        <v>99.746965418607218</v>
      </c>
      <c r="J27" s="54" t="s">
        <v>107</v>
      </c>
    </row>
    <row r="28" spans="1:10" s="8" customFormat="1" ht="160.9" customHeight="1" x14ac:dyDescent="0.15">
      <c r="A28" s="26" t="s">
        <v>108</v>
      </c>
      <c r="B28" s="26" t="s">
        <v>51</v>
      </c>
      <c r="C28" s="37">
        <v>44881</v>
      </c>
      <c r="D28" s="65" t="s">
        <v>111</v>
      </c>
      <c r="E28" s="72" t="s">
        <v>131</v>
      </c>
      <c r="F28" s="67" t="s">
        <v>117</v>
      </c>
      <c r="G28" s="49">
        <v>19943000</v>
      </c>
      <c r="H28" s="49">
        <v>19910000</v>
      </c>
      <c r="I28" s="39">
        <f t="shared" si="6"/>
        <v>99.834528405956974</v>
      </c>
      <c r="J28" s="54" t="s">
        <v>107</v>
      </c>
    </row>
    <row r="29" spans="1:10" s="8" customFormat="1" ht="158.44999999999999" customHeight="1" x14ac:dyDescent="0.15">
      <c r="A29" s="26" t="s">
        <v>109</v>
      </c>
      <c r="B29" s="26" t="s">
        <v>51</v>
      </c>
      <c r="C29" s="37">
        <v>44881</v>
      </c>
      <c r="D29" s="65" t="s">
        <v>112</v>
      </c>
      <c r="E29" s="73" t="s">
        <v>147</v>
      </c>
      <c r="F29" s="67" t="s">
        <v>114</v>
      </c>
      <c r="G29" s="49">
        <v>13497000</v>
      </c>
      <c r="H29" s="49">
        <v>13420000</v>
      </c>
      <c r="I29" s="39">
        <f t="shared" si="6"/>
        <v>99.42950285248574</v>
      </c>
      <c r="J29" s="54" t="s">
        <v>107</v>
      </c>
    </row>
    <row r="30" spans="1:10" s="8" customFormat="1" ht="167.45" customHeight="1" x14ac:dyDescent="0.15">
      <c r="A30" s="26" t="s">
        <v>110</v>
      </c>
      <c r="B30" s="26" t="s">
        <v>51</v>
      </c>
      <c r="C30" s="37">
        <v>44893</v>
      </c>
      <c r="D30" s="65" t="s">
        <v>113</v>
      </c>
      <c r="E30" s="73" t="s">
        <v>139</v>
      </c>
      <c r="F30" s="67" t="s">
        <v>116</v>
      </c>
      <c r="G30" s="49">
        <v>19382000</v>
      </c>
      <c r="H30" s="49">
        <v>19382000</v>
      </c>
      <c r="I30" s="39">
        <f t="shared" si="6"/>
        <v>100</v>
      </c>
      <c r="J30" s="54" t="s">
        <v>107</v>
      </c>
    </row>
    <row r="31" spans="1:10" s="8" customFormat="1" x14ac:dyDescent="0.15">
      <c r="A31" s="46"/>
      <c r="B31" s="46"/>
      <c r="C31" s="27"/>
      <c r="D31" s="65"/>
      <c r="E31" s="74"/>
      <c r="F31" s="67"/>
      <c r="G31" s="47"/>
      <c r="H31" s="47"/>
      <c r="I31" s="48"/>
      <c r="J31" s="50"/>
    </row>
    <row r="32" spans="1:10" s="8" customFormat="1" x14ac:dyDescent="0.15">
      <c r="A32" s="46"/>
      <c r="B32" s="46"/>
      <c r="C32" s="27"/>
      <c r="D32" s="65"/>
      <c r="E32" s="74"/>
      <c r="F32" s="67"/>
      <c r="G32" s="47"/>
      <c r="H32" s="47"/>
      <c r="I32" s="48"/>
      <c r="J32" s="50"/>
    </row>
    <row r="33" spans="1:10" s="8" customFormat="1" x14ac:dyDescent="0.15">
      <c r="A33" s="46"/>
      <c r="B33" s="46"/>
      <c r="C33" s="27"/>
      <c r="D33" s="65"/>
      <c r="E33" s="74"/>
      <c r="F33" s="67"/>
      <c r="G33" s="47"/>
      <c r="H33" s="47"/>
      <c r="I33" s="48"/>
      <c r="J33" s="50"/>
    </row>
    <row r="34" spans="1:10" s="8" customFormat="1" x14ac:dyDescent="0.15">
      <c r="A34" s="46"/>
      <c r="B34" s="46"/>
      <c r="C34" s="27"/>
      <c r="D34" s="65"/>
      <c r="E34" s="74"/>
      <c r="F34" s="67"/>
      <c r="G34" s="47"/>
      <c r="H34" s="47"/>
      <c r="I34" s="48"/>
      <c r="J34" s="50"/>
    </row>
  </sheetData>
  <phoneticPr fontId="1"/>
  <dataValidations count="9">
    <dataValidation type="whole" operator="lessThanOrEqual" allowBlank="1" showInputMessage="1" showErrorMessage="1" errorTitle="契約金額" error="正しい数値を入力してください。" sqref="H2 H6 H35:H65532">
      <formula1>999999999999</formula1>
    </dataValidation>
    <dataValidation type="whole" operator="lessThanOrEqual" allowBlank="1" showInputMessage="1" showErrorMessage="1" errorTitle="予定価格" error="正しい数値を入力してください。" sqref="G9:H9 G3:H5 G6 G35:G65532">
      <formula1>999999999999</formula1>
    </dataValidation>
    <dataValidation operator="lessThanOrEqual" showInputMessage="1" showErrorMessage="1" errorTitle="一般競争入札・指名競争入札の別" error="リストから選択してください。" sqref="F2:F34"/>
    <dataValidation type="textLength" operator="lessThanOrEqual" allowBlank="1" showInputMessage="1" showErrorMessage="1" errorTitle="契約の相手方の称号又は名称及び住所" error="256文字以内で入力してください。" sqref="D2:D25 D27:D65532 E2:E65534">
      <formula1>256</formula1>
    </dataValidation>
    <dataValidation type="date" operator="greaterThanOrEqual" allowBlank="1" showInputMessage="1" showErrorMessage="1" errorTitle="契約を締結した日" error="正しい日付を入力してください。" sqref="C1:C9 C11:C25 C27:C1048576">
      <formula1>38718</formula1>
    </dataValidation>
    <dataValidation type="textLength" operator="lessThanOrEqual" allowBlank="1" showInputMessage="1" showErrorMessage="1" errorTitle="物品役務等の名称及び数量" error="256文字以内で入力してください。" sqref="A2:A65532">
      <formula1>256</formula1>
    </dataValidation>
    <dataValidation type="list" operator="lessThanOrEqual" showInputMessage="1" showErrorMessage="1" errorTitle="一般競争入札・指名競争入札の別" error="リストから選択してください。" sqref="F35:F65532">
      <formula1>一般競争入札・指名競争入札の別</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2">
      <formula1>256</formula1>
    </dataValidation>
    <dataValidation type="textLength" operator="lessThanOrEqual" allowBlank="1" showInputMessage="1" showErrorMessage="1" errorTitle="備考" error="256文字以内で入力してください。" sqref="J2:J65532">
      <formula1>256</formula1>
    </dataValidation>
  </dataValidations>
  <printOptions horizontalCentered="1"/>
  <pageMargins left="0.19685039370078741" right="0.19685039370078741" top="0.98425196850393704" bottom="0.98425196850393704" header="0.51181102362204722" footer="0.51181102362204722"/>
  <pageSetup paperSize="8" scale="49" fitToWidth="0" orientation="landscape" horizontalDpi="300" verticalDpi="300" r:id="rId1"/>
  <headerFooter alignWithMargins="0"/>
  <rowBreaks count="3" manualBreakCount="3">
    <brk id="5" max="16383" man="1"/>
    <brk id="14" max="9" man="1"/>
    <brk id="2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view="pageBreakPreview" zoomScaleSheetLayoutView="100" workbookViewId="0">
      <pane xSplit="1" ySplit="1" topLeftCell="B2" activePane="bottomRight" state="frozen"/>
      <selection pane="topRight" activeCell="B1" sqref="B1"/>
      <selection pane="bottomLeft" activeCell="A2" sqref="A2"/>
      <selection pane="bottomRight"/>
    </sheetView>
  </sheetViews>
  <sheetFormatPr defaultColWidth="9" defaultRowHeight="12" x14ac:dyDescent="0.15"/>
  <cols>
    <col min="1" max="2" width="35.625" style="1" customWidth="1"/>
    <col min="3" max="3" width="16.125" style="2" bestFit="1" customWidth="1"/>
    <col min="4" max="4" width="35.625" style="3" customWidth="1"/>
    <col min="5" max="5" width="17.125" style="3" customWidth="1"/>
    <col min="6" max="6" width="28.25" style="3" customWidth="1"/>
    <col min="7" max="7" width="11.625" style="3" customWidth="1"/>
    <col min="8" max="8" width="11.625" style="3" bestFit="1" customWidth="1"/>
    <col min="9" max="9" width="14.75" style="4" bestFit="1" customWidth="1"/>
    <col min="10" max="10" width="30.625" style="3" customWidth="1"/>
    <col min="11" max="11" width="9" style="3" customWidth="1"/>
    <col min="12" max="16384" width="9" style="3"/>
  </cols>
  <sheetData>
    <row r="1" spans="1:10" ht="36" x14ac:dyDescent="0.15">
      <c r="A1" s="11" t="s">
        <v>24</v>
      </c>
      <c r="B1" s="12" t="s">
        <v>16</v>
      </c>
      <c r="C1" s="13" t="s">
        <v>11</v>
      </c>
      <c r="D1" s="14" t="s">
        <v>18</v>
      </c>
      <c r="E1" s="14" t="s">
        <v>120</v>
      </c>
      <c r="F1" s="15" t="s">
        <v>7</v>
      </c>
      <c r="G1" s="14" t="s">
        <v>21</v>
      </c>
      <c r="H1" s="14" t="s">
        <v>22</v>
      </c>
      <c r="I1" s="17" t="s">
        <v>19</v>
      </c>
      <c r="J1" s="14" t="s">
        <v>23</v>
      </c>
    </row>
    <row r="2" spans="1:10" x14ac:dyDescent="0.15">
      <c r="A2" s="5" t="s">
        <v>28</v>
      </c>
      <c r="B2" s="5"/>
      <c r="C2" s="6"/>
      <c r="D2" s="5"/>
      <c r="E2" s="70"/>
      <c r="F2" s="5"/>
      <c r="G2" s="16"/>
      <c r="H2" s="16"/>
      <c r="I2" s="7" t="str">
        <f t="shared" ref="I2:I65" si="0">IF(AND(AND(G2&lt;&gt;"",G2&lt;&gt;0),AND(H2&lt;&gt;"",H2&lt;&gt;0)),H2/G2*100,"")</f>
        <v/>
      </c>
      <c r="J2" s="5"/>
    </row>
    <row r="3" spans="1:10" x14ac:dyDescent="0.15">
      <c r="A3" s="5"/>
      <c r="B3" s="5"/>
      <c r="C3" s="6"/>
      <c r="D3" s="5"/>
      <c r="E3" s="70"/>
      <c r="F3" s="5"/>
      <c r="G3" s="16"/>
      <c r="H3" s="16"/>
      <c r="I3" s="7" t="str">
        <f t="shared" si="0"/>
        <v/>
      </c>
      <c r="J3" s="5"/>
    </row>
    <row r="4" spans="1:10" x14ac:dyDescent="0.15">
      <c r="A4" s="5"/>
      <c r="B4" s="5"/>
      <c r="C4" s="6"/>
      <c r="D4" s="5"/>
      <c r="E4" s="70"/>
      <c r="F4" s="5"/>
      <c r="G4" s="16"/>
      <c r="H4" s="16"/>
      <c r="I4" s="7" t="str">
        <f t="shared" si="0"/>
        <v/>
      </c>
      <c r="J4" s="5"/>
    </row>
    <row r="5" spans="1:10" x14ac:dyDescent="0.15">
      <c r="A5" s="5"/>
      <c r="B5" s="5"/>
      <c r="C5" s="6"/>
      <c r="D5" s="5"/>
      <c r="E5" s="70"/>
      <c r="F5" s="5"/>
      <c r="G5" s="16"/>
      <c r="H5" s="16"/>
      <c r="I5" s="7" t="str">
        <f t="shared" si="0"/>
        <v/>
      </c>
      <c r="J5" s="5"/>
    </row>
    <row r="6" spans="1:10" x14ac:dyDescent="0.15">
      <c r="A6" s="5"/>
      <c r="B6" s="5"/>
      <c r="C6" s="6"/>
      <c r="D6" s="5"/>
      <c r="E6" s="70"/>
      <c r="F6" s="5"/>
      <c r="G6" s="16"/>
      <c r="H6" s="16"/>
      <c r="I6" s="7" t="str">
        <f t="shared" si="0"/>
        <v/>
      </c>
      <c r="J6" s="5"/>
    </row>
    <row r="7" spans="1:10" x14ac:dyDescent="0.15">
      <c r="A7" s="5"/>
      <c r="B7" s="5"/>
      <c r="C7" s="6"/>
      <c r="D7" s="5"/>
      <c r="E7" s="70"/>
      <c r="F7" s="5"/>
      <c r="G7" s="16"/>
      <c r="H7" s="16"/>
      <c r="I7" s="7" t="str">
        <f t="shared" si="0"/>
        <v/>
      </c>
      <c r="J7" s="5"/>
    </row>
    <row r="8" spans="1:10" x14ac:dyDescent="0.15">
      <c r="A8" s="5"/>
      <c r="B8" s="5"/>
      <c r="C8" s="6"/>
      <c r="D8" s="5"/>
      <c r="E8" s="70"/>
      <c r="F8" s="5"/>
      <c r="G8" s="16"/>
      <c r="H8" s="16"/>
      <c r="I8" s="7" t="str">
        <f t="shared" si="0"/>
        <v/>
      </c>
      <c r="J8" s="5"/>
    </row>
    <row r="9" spans="1:10" x14ac:dyDescent="0.15">
      <c r="A9" s="5"/>
      <c r="B9" s="5"/>
      <c r="C9" s="6"/>
      <c r="D9" s="5"/>
      <c r="E9" s="70"/>
      <c r="F9" s="5"/>
      <c r="G9" s="16"/>
      <c r="H9" s="16"/>
      <c r="I9" s="7" t="str">
        <f t="shared" si="0"/>
        <v/>
      </c>
      <c r="J9" s="5"/>
    </row>
    <row r="10" spans="1:10" x14ac:dyDescent="0.15">
      <c r="A10" s="5"/>
      <c r="B10" s="5"/>
      <c r="C10" s="6"/>
      <c r="D10" s="5"/>
      <c r="E10" s="70"/>
      <c r="F10" s="5"/>
      <c r="G10" s="16"/>
      <c r="H10" s="16"/>
      <c r="I10" s="7" t="str">
        <f t="shared" si="0"/>
        <v/>
      </c>
      <c r="J10" s="5"/>
    </row>
    <row r="11" spans="1:10" x14ac:dyDescent="0.15">
      <c r="A11" s="5"/>
      <c r="B11" s="5"/>
      <c r="C11" s="6"/>
      <c r="D11" s="5"/>
      <c r="E11" s="70"/>
      <c r="F11" s="5"/>
      <c r="G11" s="16"/>
      <c r="H11" s="16"/>
      <c r="I11" s="7" t="str">
        <f t="shared" si="0"/>
        <v/>
      </c>
      <c r="J11" s="5"/>
    </row>
    <row r="12" spans="1:10" x14ac:dyDescent="0.15">
      <c r="A12" s="5"/>
      <c r="B12" s="5"/>
      <c r="C12" s="6"/>
      <c r="D12" s="5"/>
      <c r="E12" s="70"/>
      <c r="F12" s="5"/>
      <c r="G12" s="16"/>
      <c r="H12" s="16"/>
      <c r="I12" s="7" t="str">
        <f t="shared" si="0"/>
        <v/>
      </c>
      <c r="J12" s="5"/>
    </row>
    <row r="13" spans="1:10" x14ac:dyDescent="0.15">
      <c r="A13" s="5"/>
      <c r="B13" s="5"/>
      <c r="C13" s="6"/>
      <c r="D13" s="5"/>
      <c r="E13" s="70"/>
      <c r="F13" s="5"/>
      <c r="G13" s="16"/>
      <c r="H13" s="16"/>
      <c r="I13" s="7" t="str">
        <f t="shared" si="0"/>
        <v/>
      </c>
      <c r="J13" s="5"/>
    </row>
    <row r="14" spans="1:10" x14ac:dyDescent="0.15">
      <c r="A14" s="5"/>
      <c r="B14" s="5"/>
      <c r="C14" s="6"/>
      <c r="D14" s="5"/>
      <c r="E14" s="70"/>
      <c r="F14" s="5"/>
      <c r="G14" s="16"/>
      <c r="H14" s="16"/>
      <c r="I14" s="7" t="str">
        <f t="shared" si="0"/>
        <v/>
      </c>
      <c r="J14" s="5"/>
    </row>
    <row r="15" spans="1:10" x14ac:dyDescent="0.15">
      <c r="A15" s="5"/>
      <c r="B15" s="5"/>
      <c r="C15" s="6"/>
      <c r="D15" s="5"/>
      <c r="E15" s="70"/>
      <c r="F15" s="5"/>
      <c r="G15" s="16"/>
      <c r="H15" s="16"/>
      <c r="I15" s="7" t="str">
        <f t="shared" si="0"/>
        <v/>
      </c>
      <c r="J15" s="5"/>
    </row>
    <row r="16" spans="1:10" x14ac:dyDescent="0.15">
      <c r="A16" s="5"/>
      <c r="B16" s="5"/>
      <c r="C16" s="6"/>
      <c r="D16" s="5"/>
      <c r="E16" s="70"/>
      <c r="F16" s="5"/>
      <c r="G16" s="16"/>
      <c r="H16" s="16"/>
      <c r="I16" s="7" t="str">
        <f t="shared" si="0"/>
        <v/>
      </c>
      <c r="J16" s="5"/>
    </row>
    <row r="17" spans="1:10" x14ac:dyDescent="0.15">
      <c r="A17" s="5"/>
      <c r="B17" s="5"/>
      <c r="C17" s="6"/>
      <c r="D17" s="5"/>
      <c r="E17" s="70"/>
      <c r="F17" s="5"/>
      <c r="G17" s="16"/>
      <c r="H17" s="16"/>
      <c r="I17" s="7" t="str">
        <f t="shared" si="0"/>
        <v/>
      </c>
      <c r="J17" s="5"/>
    </row>
    <row r="18" spans="1:10" x14ac:dyDescent="0.15">
      <c r="A18" s="5"/>
      <c r="B18" s="5"/>
      <c r="C18" s="6"/>
      <c r="D18" s="5"/>
      <c r="E18" s="70"/>
      <c r="F18" s="5"/>
      <c r="G18" s="16"/>
      <c r="H18" s="16"/>
      <c r="I18" s="7" t="str">
        <f t="shared" si="0"/>
        <v/>
      </c>
      <c r="J18" s="5"/>
    </row>
    <row r="19" spans="1:10" x14ac:dyDescent="0.15">
      <c r="A19" s="5"/>
      <c r="B19" s="5"/>
      <c r="C19" s="6"/>
      <c r="D19" s="5"/>
      <c r="E19" s="70"/>
      <c r="F19" s="5"/>
      <c r="G19" s="16"/>
      <c r="H19" s="16"/>
      <c r="I19" s="7" t="str">
        <f t="shared" si="0"/>
        <v/>
      </c>
      <c r="J19" s="5"/>
    </row>
    <row r="20" spans="1:10" x14ac:dyDescent="0.15">
      <c r="A20" s="5"/>
      <c r="B20" s="5"/>
      <c r="C20" s="6"/>
      <c r="D20" s="5"/>
      <c r="E20" s="70"/>
      <c r="F20" s="5"/>
      <c r="G20" s="16"/>
      <c r="H20" s="16"/>
      <c r="I20" s="7" t="str">
        <f t="shared" si="0"/>
        <v/>
      </c>
      <c r="J20" s="5"/>
    </row>
    <row r="21" spans="1:10" x14ac:dyDescent="0.15">
      <c r="A21" s="5"/>
      <c r="B21" s="5"/>
      <c r="C21" s="6"/>
      <c r="D21" s="5"/>
      <c r="E21" s="70"/>
      <c r="F21" s="5"/>
      <c r="G21" s="16"/>
      <c r="H21" s="16"/>
      <c r="I21" s="7" t="str">
        <f t="shared" si="0"/>
        <v/>
      </c>
      <c r="J21" s="5"/>
    </row>
    <row r="22" spans="1:10" x14ac:dyDescent="0.15">
      <c r="A22" s="5"/>
      <c r="B22" s="5"/>
      <c r="C22" s="6"/>
      <c r="D22" s="5"/>
      <c r="E22" s="70"/>
      <c r="F22" s="5"/>
      <c r="G22" s="16"/>
      <c r="H22" s="16"/>
      <c r="I22" s="7" t="str">
        <f t="shared" si="0"/>
        <v/>
      </c>
      <c r="J22" s="5"/>
    </row>
    <row r="23" spans="1:10" x14ac:dyDescent="0.15">
      <c r="A23" s="5"/>
      <c r="B23" s="5"/>
      <c r="C23" s="6"/>
      <c r="D23" s="5"/>
      <c r="E23" s="70"/>
      <c r="F23" s="5"/>
      <c r="G23" s="16"/>
      <c r="H23" s="16"/>
      <c r="I23" s="7" t="str">
        <f t="shared" si="0"/>
        <v/>
      </c>
      <c r="J23" s="5"/>
    </row>
    <row r="24" spans="1:10" x14ac:dyDescent="0.15">
      <c r="A24" s="5"/>
      <c r="B24" s="5"/>
      <c r="C24" s="6"/>
      <c r="D24" s="5"/>
      <c r="E24" s="70"/>
      <c r="F24" s="5"/>
      <c r="G24" s="16"/>
      <c r="H24" s="16"/>
      <c r="I24" s="7" t="str">
        <f t="shared" si="0"/>
        <v/>
      </c>
      <c r="J24" s="5"/>
    </row>
    <row r="25" spans="1:10" x14ac:dyDescent="0.15">
      <c r="A25" s="5"/>
      <c r="B25" s="5"/>
      <c r="C25" s="6"/>
      <c r="D25" s="5"/>
      <c r="E25" s="70"/>
      <c r="F25" s="5"/>
      <c r="G25" s="16"/>
      <c r="H25" s="16"/>
      <c r="I25" s="7" t="str">
        <f t="shared" si="0"/>
        <v/>
      </c>
      <c r="J25" s="5"/>
    </row>
    <row r="26" spans="1:10" x14ac:dyDescent="0.15">
      <c r="A26" s="5"/>
      <c r="B26" s="5"/>
      <c r="C26" s="6"/>
      <c r="D26" s="5"/>
      <c r="E26" s="70"/>
      <c r="F26" s="5"/>
      <c r="G26" s="16"/>
      <c r="H26" s="16"/>
      <c r="I26" s="7" t="str">
        <f t="shared" si="0"/>
        <v/>
      </c>
      <c r="J26" s="5"/>
    </row>
    <row r="27" spans="1:10" x14ac:dyDescent="0.15">
      <c r="A27" s="5"/>
      <c r="B27" s="5"/>
      <c r="C27" s="6"/>
      <c r="D27" s="5"/>
      <c r="E27" s="70"/>
      <c r="F27" s="5"/>
      <c r="G27" s="16"/>
      <c r="H27" s="16"/>
      <c r="I27" s="7" t="str">
        <f t="shared" si="0"/>
        <v/>
      </c>
      <c r="J27" s="5"/>
    </row>
    <row r="28" spans="1:10" x14ac:dyDescent="0.15">
      <c r="A28" s="5"/>
      <c r="B28" s="5"/>
      <c r="C28" s="6"/>
      <c r="D28" s="5"/>
      <c r="E28" s="70"/>
      <c r="F28" s="5"/>
      <c r="G28" s="16"/>
      <c r="H28" s="16"/>
      <c r="I28" s="7" t="str">
        <f t="shared" si="0"/>
        <v/>
      </c>
      <c r="J28" s="5"/>
    </row>
    <row r="29" spans="1:10" x14ac:dyDescent="0.15">
      <c r="A29" s="5"/>
      <c r="B29" s="5"/>
      <c r="C29" s="6"/>
      <c r="D29" s="5"/>
      <c r="E29" s="70"/>
      <c r="F29" s="5"/>
      <c r="G29" s="16"/>
      <c r="H29" s="16"/>
      <c r="I29" s="7" t="str">
        <f t="shared" si="0"/>
        <v/>
      </c>
      <c r="J29" s="5"/>
    </row>
    <row r="30" spans="1:10" x14ac:dyDescent="0.15">
      <c r="A30" s="5"/>
      <c r="B30" s="5"/>
      <c r="C30" s="6"/>
      <c r="D30" s="5"/>
      <c r="E30" s="70"/>
      <c r="F30" s="5"/>
      <c r="G30" s="16"/>
      <c r="H30" s="16"/>
      <c r="I30" s="7" t="str">
        <f t="shared" si="0"/>
        <v/>
      </c>
      <c r="J30" s="5"/>
    </row>
    <row r="31" spans="1:10" x14ac:dyDescent="0.15">
      <c r="A31" s="5"/>
      <c r="B31" s="5"/>
      <c r="C31" s="6"/>
      <c r="D31" s="5"/>
      <c r="E31" s="70"/>
      <c r="F31" s="5"/>
      <c r="G31" s="16"/>
      <c r="H31" s="16"/>
      <c r="I31" s="7" t="str">
        <f t="shared" si="0"/>
        <v/>
      </c>
      <c r="J31" s="5"/>
    </row>
    <row r="32" spans="1:10" x14ac:dyDescent="0.15">
      <c r="A32" s="5"/>
      <c r="B32" s="5"/>
      <c r="C32" s="6"/>
      <c r="D32" s="5"/>
      <c r="E32" s="70"/>
      <c r="F32" s="5"/>
      <c r="G32" s="16"/>
      <c r="H32" s="16"/>
      <c r="I32" s="7" t="str">
        <f t="shared" si="0"/>
        <v/>
      </c>
      <c r="J32" s="5"/>
    </row>
    <row r="33" spans="1:10" x14ac:dyDescent="0.15">
      <c r="A33" s="5"/>
      <c r="B33" s="5"/>
      <c r="C33" s="6"/>
      <c r="D33" s="5"/>
      <c r="E33" s="70"/>
      <c r="F33" s="5"/>
      <c r="G33" s="16"/>
      <c r="H33" s="16"/>
      <c r="I33" s="7" t="str">
        <f t="shared" si="0"/>
        <v/>
      </c>
      <c r="J33" s="5"/>
    </row>
    <row r="34" spans="1:10" x14ac:dyDescent="0.15">
      <c r="A34" s="5"/>
      <c r="B34" s="5"/>
      <c r="C34" s="6"/>
      <c r="D34" s="5"/>
      <c r="E34" s="70"/>
      <c r="F34" s="5"/>
      <c r="G34" s="16"/>
      <c r="H34" s="16"/>
      <c r="I34" s="7" t="str">
        <f t="shared" si="0"/>
        <v/>
      </c>
      <c r="J34" s="5"/>
    </row>
    <row r="35" spans="1:10" x14ac:dyDescent="0.15">
      <c r="A35" s="5"/>
      <c r="B35" s="5"/>
      <c r="C35" s="6"/>
      <c r="D35" s="5"/>
      <c r="E35" s="70"/>
      <c r="F35" s="5"/>
      <c r="G35" s="16"/>
      <c r="H35" s="16"/>
      <c r="I35" s="7" t="str">
        <f t="shared" si="0"/>
        <v/>
      </c>
      <c r="J35" s="5"/>
    </row>
    <row r="36" spans="1:10" x14ac:dyDescent="0.15">
      <c r="A36" s="5"/>
      <c r="B36" s="5"/>
      <c r="C36" s="6"/>
      <c r="D36" s="5"/>
      <c r="E36" s="70"/>
      <c r="F36" s="5"/>
      <c r="G36" s="16"/>
      <c r="H36" s="16"/>
      <c r="I36" s="7" t="str">
        <f t="shared" si="0"/>
        <v/>
      </c>
      <c r="J36" s="5"/>
    </row>
    <row r="37" spans="1:10" x14ac:dyDescent="0.15">
      <c r="A37" s="5"/>
      <c r="B37" s="5"/>
      <c r="C37" s="6"/>
      <c r="D37" s="5"/>
      <c r="E37" s="70"/>
      <c r="F37" s="5"/>
      <c r="G37" s="16"/>
      <c r="H37" s="16"/>
      <c r="I37" s="7" t="str">
        <f t="shared" si="0"/>
        <v/>
      </c>
      <c r="J37" s="5"/>
    </row>
    <row r="38" spans="1:10" x14ac:dyDescent="0.15">
      <c r="A38" s="5"/>
      <c r="B38" s="5"/>
      <c r="C38" s="6"/>
      <c r="D38" s="5"/>
      <c r="E38" s="70"/>
      <c r="F38" s="5"/>
      <c r="G38" s="16"/>
      <c r="H38" s="16"/>
      <c r="I38" s="7" t="str">
        <f t="shared" si="0"/>
        <v/>
      </c>
      <c r="J38" s="5"/>
    </row>
    <row r="39" spans="1:10" x14ac:dyDescent="0.15">
      <c r="A39" s="5"/>
      <c r="B39" s="5"/>
      <c r="C39" s="6"/>
      <c r="D39" s="5"/>
      <c r="E39" s="70"/>
      <c r="F39" s="5"/>
      <c r="G39" s="16"/>
      <c r="H39" s="16"/>
      <c r="I39" s="7" t="str">
        <f t="shared" si="0"/>
        <v/>
      </c>
      <c r="J39" s="5"/>
    </row>
    <row r="40" spans="1:10" x14ac:dyDescent="0.15">
      <c r="A40" s="5"/>
      <c r="B40" s="5"/>
      <c r="C40" s="6"/>
      <c r="D40" s="5"/>
      <c r="E40" s="70"/>
      <c r="F40" s="5"/>
      <c r="G40" s="16"/>
      <c r="H40" s="16"/>
      <c r="I40" s="7" t="str">
        <f t="shared" si="0"/>
        <v/>
      </c>
      <c r="J40" s="5"/>
    </row>
    <row r="41" spans="1:10" x14ac:dyDescent="0.15">
      <c r="A41" s="5"/>
      <c r="B41" s="5"/>
      <c r="C41" s="6"/>
      <c r="D41" s="5"/>
      <c r="E41" s="70"/>
      <c r="F41" s="5"/>
      <c r="G41" s="16"/>
      <c r="H41" s="16"/>
      <c r="I41" s="7" t="str">
        <f t="shared" si="0"/>
        <v/>
      </c>
      <c r="J41" s="5"/>
    </row>
    <row r="42" spans="1:10" x14ac:dyDescent="0.15">
      <c r="A42" s="5"/>
      <c r="B42" s="5"/>
      <c r="C42" s="6"/>
      <c r="D42" s="5"/>
      <c r="E42" s="70"/>
      <c r="F42" s="5"/>
      <c r="G42" s="16"/>
      <c r="H42" s="16"/>
      <c r="I42" s="7" t="str">
        <f t="shared" si="0"/>
        <v/>
      </c>
      <c r="J42" s="5"/>
    </row>
    <row r="43" spans="1:10" x14ac:dyDescent="0.15">
      <c r="A43" s="5"/>
      <c r="B43" s="5"/>
      <c r="C43" s="6"/>
      <c r="D43" s="5"/>
      <c r="E43" s="70"/>
      <c r="F43" s="5"/>
      <c r="G43" s="16"/>
      <c r="H43" s="16"/>
      <c r="I43" s="7" t="str">
        <f t="shared" si="0"/>
        <v/>
      </c>
      <c r="J43" s="5"/>
    </row>
    <row r="44" spans="1:10" x14ac:dyDescent="0.15">
      <c r="A44" s="5"/>
      <c r="B44" s="5"/>
      <c r="C44" s="6"/>
      <c r="D44" s="5"/>
      <c r="E44" s="70"/>
      <c r="F44" s="5"/>
      <c r="G44" s="16"/>
      <c r="H44" s="16"/>
      <c r="I44" s="7" t="str">
        <f t="shared" si="0"/>
        <v/>
      </c>
      <c r="J44" s="5"/>
    </row>
    <row r="45" spans="1:10" x14ac:dyDescent="0.15">
      <c r="A45" s="5"/>
      <c r="B45" s="5"/>
      <c r="C45" s="6"/>
      <c r="D45" s="5"/>
      <c r="E45" s="70"/>
      <c r="F45" s="5"/>
      <c r="G45" s="16"/>
      <c r="H45" s="16"/>
      <c r="I45" s="7" t="str">
        <f t="shared" si="0"/>
        <v/>
      </c>
      <c r="J45" s="5"/>
    </row>
    <row r="46" spans="1:10" x14ac:dyDescent="0.15">
      <c r="A46" s="5"/>
      <c r="B46" s="5"/>
      <c r="C46" s="6"/>
      <c r="D46" s="5"/>
      <c r="E46" s="70"/>
      <c r="F46" s="5"/>
      <c r="G46" s="16"/>
      <c r="H46" s="16"/>
      <c r="I46" s="7" t="str">
        <f t="shared" si="0"/>
        <v/>
      </c>
      <c r="J46" s="5"/>
    </row>
    <row r="47" spans="1:10" x14ac:dyDescent="0.15">
      <c r="A47" s="5"/>
      <c r="B47" s="5"/>
      <c r="C47" s="6"/>
      <c r="D47" s="5"/>
      <c r="E47" s="70"/>
      <c r="F47" s="5"/>
      <c r="G47" s="16"/>
      <c r="H47" s="16"/>
      <c r="I47" s="7" t="str">
        <f t="shared" si="0"/>
        <v/>
      </c>
      <c r="J47" s="5"/>
    </row>
    <row r="48" spans="1:10" x14ac:dyDescent="0.15">
      <c r="A48" s="5"/>
      <c r="B48" s="5"/>
      <c r="C48" s="6"/>
      <c r="D48" s="5"/>
      <c r="E48" s="70"/>
      <c r="F48" s="5"/>
      <c r="G48" s="16"/>
      <c r="H48" s="16"/>
      <c r="I48" s="7" t="str">
        <f t="shared" si="0"/>
        <v/>
      </c>
      <c r="J48" s="5"/>
    </row>
    <row r="49" spans="1:10" x14ac:dyDescent="0.15">
      <c r="A49" s="5"/>
      <c r="B49" s="5"/>
      <c r="C49" s="6"/>
      <c r="D49" s="5"/>
      <c r="E49" s="70"/>
      <c r="F49" s="5"/>
      <c r="G49" s="16"/>
      <c r="H49" s="16"/>
      <c r="I49" s="7" t="str">
        <f t="shared" si="0"/>
        <v/>
      </c>
      <c r="J49" s="5"/>
    </row>
    <row r="50" spans="1:10" x14ac:dyDescent="0.15">
      <c r="A50" s="5"/>
      <c r="B50" s="5"/>
      <c r="C50" s="6"/>
      <c r="D50" s="5"/>
      <c r="E50" s="70"/>
      <c r="F50" s="5"/>
      <c r="G50" s="16"/>
      <c r="H50" s="16"/>
      <c r="I50" s="7" t="str">
        <f t="shared" si="0"/>
        <v/>
      </c>
      <c r="J50" s="5"/>
    </row>
    <row r="51" spans="1:10" x14ac:dyDescent="0.15">
      <c r="A51" s="5"/>
      <c r="B51" s="5"/>
      <c r="C51" s="6"/>
      <c r="D51" s="5"/>
      <c r="E51" s="70"/>
      <c r="F51" s="5"/>
      <c r="G51" s="16"/>
      <c r="H51" s="16"/>
      <c r="I51" s="7" t="str">
        <f t="shared" si="0"/>
        <v/>
      </c>
      <c r="J51" s="5"/>
    </row>
    <row r="52" spans="1:10" x14ac:dyDescent="0.15">
      <c r="A52" s="5"/>
      <c r="B52" s="5"/>
      <c r="C52" s="6"/>
      <c r="D52" s="5"/>
      <c r="E52" s="70"/>
      <c r="F52" s="5"/>
      <c r="G52" s="16"/>
      <c r="H52" s="16"/>
      <c r="I52" s="7" t="str">
        <f t="shared" si="0"/>
        <v/>
      </c>
      <c r="J52" s="5"/>
    </row>
    <row r="53" spans="1:10" x14ac:dyDescent="0.15">
      <c r="A53" s="5"/>
      <c r="B53" s="5"/>
      <c r="C53" s="6"/>
      <c r="D53" s="5"/>
      <c r="E53" s="70"/>
      <c r="F53" s="5"/>
      <c r="G53" s="16"/>
      <c r="H53" s="16"/>
      <c r="I53" s="7" t="str">
        <f t="shared" si="0"/>
        <v/>
      </c>
      <c r="J53" s="5"/>
    </row>
    <row r="54" spans="1:10" x14ac:dyDescent="0.15">
      <c r="A54" s="5"/>
      <c r="B54" s="5"/>
      <c r="C54" s="6"/>
      <c r="D54" s="5"/>
      <c r="E54" s="70"/>
      <c r="F54" s="5"/>
      <c r="G54" s="16"/>
      <c r="H54" s="16"/>
      <c r="I54" s="7" t="str">
        <f t="shared" si="0"/>
        <v/>
      </c>
      <c r="J54" s="5"/>
    </row>
    <row r="55" spans="1:10" x14ac:dyDescent="0.15">
      <c r="A55" s="5"/>
      <c r="B55" s="5"/>
      <c r="C55" s="6"/>
      <c r="D55" s="5"/>
      <c r="E55" s="70"/>
      <c r="F55" s="5"/>
      <c r="G55" s="16"/>
      <c r="H55" s="16"/>
      <c r="I55" s="7" t="str">
        <f t="shared" si="0"/>
        <v/>
      </c>
      <c r="J55" s="5"/>
    </row>
    <row r="56" spans="1:10" x14ac:dyDescent="0.15">
      <c r="A56" s="5"/>
      <c r="B56" s="5"/>
      <c r="C56" s="6"/>
      <c r="D56" s="5"/>
      <c r="E56" s="70"/>
      <c r="F56" s="5"/>
      <c r="G56" s="16"/>
      <c r="H56" s="16"/>
      <c r="I56" s="7" t="str">
        <f t="shared" si="0"/>
        <v/>
      </c>
      <c r="J56" s="5"/>
    </row>
    <row r="57" spans="1:10" x14ac:dyDescent="0.15">
      <c r="A57" s="5"/>
      <c r="B57" s="5"/>
      <c r="C57" s="6"/>
      <c r="D57" s="5"/>
      <c r="E57" s="70"/>
      <c r="F57" s="5"/>
      <c r="G57" s="16"/>
      <c r="H57" s="16"/>
      <c r="I57" s="7" t="str">
        <f t="shared" si="0"/>
        <v/>
      </c>
      <c r="J57" s="5"/>
    </row>
    <row r="58" spans="1:10" x14ac:dyDescent="0.15">
      <c r="A58" s="5"/>
      <c r="B58" s="5"/>
      <c r="C58" s="6"/>
      <c r="D58" s="5"/>
      <c r="E58" s="70"/>
      <c r="F58" s="5"/>
      <c r="G58" s="16"/>
      <c r="H58" s="16"/>
      <c r="I58" s="7" t="str">
        <f t="shared" si="0"/>
        <v/>
      </c>
      <c r="J58" s="5"/>
    </row>
    <row r="59" spans="1:10" x14ac:dyDescent="0.15">
      <c r="A59" s="5"/>
      <c r="B59" s="5"/>
      <c r="C59" s="6"/>
      <c r="D59" s="5"/>
      <c r="E59" s="70"/>
      <c r="F59" s="5"/>
      <c r="G59" s="16"/>
      <c r="H59" s="16"/>
      <c r="I59" s="7" t="str">
        <f t="shared" si="0"/>
        <v/>
      </c>
      <c r="J59" s="5"/>
    </row>
    <row r="60" spans="1:10" x14ac:dyDescent="0.15">
      <c r="A60" s="5"/>
      <c r="B60" s="5"/>
      <c r="C60" s="6"/>
      <c r="D60" s="5"/>
      <c r="E60" s="70"/>
      <c r="F60" s="5"/>
      <c r="G60" s="16"/>
      <c r="H60" s="16"/>
      <c r="I60" s="7" t="str">
        <f t="shared" si="0"/>
        <v/>
      </c>
      <c r="J60" s="5"/>
    </row>
    <row r="61" spans="1:10" x14ac:dyDescent="0.15">
      <c r="A61" s="5"/>
      <c r="B61" s="5"/>
      <c r="C61" s="6"/>
      <c r="D61" s="5"/>
      <c r="E61" s="70"/>
      <c r="F61" s="5"/>
      <c r="G61" s="16"/>
      <c r="H61" s="16"/>
      <c r="I61" s="7" t="str">
        <f t="shared" si="0"/>
        <v/>
      </c>
      <c r="J61" s="5"/>
    </row>
    <row r="62" spans="1:10" x14ac:dyDescent="0.15">
      <c r="A62" s="5"/>
      <c r="B62" s="5"/>
      <c r="C62" s="6"/>
      <c r="D62" s="5"/>
      <c r="E62" s="70"/>
      <c r="F62" s="5"/>
      <c r="G62" s="16"/>
      <c r="H62" s="16"/>
      <c r="I62" s="7" t="str">
        <f t="shared" si="0"/>
        <v/>
      </c>
      <c r="J62" s="5"/>
    </row>
    <row r="63" spans="1:10" x14ac:dyDescent="0.15">
      <c r="A63" s="5"/>
      <c r="B63" s="5"/>
      <c r="C63" s="6"/>
      <c r="D63" s="5"/>
      <c r="E63" s="70"/>
      <c r="F63" s="5"/>
      <c r="G63" s="16"/>
      <c r="H63" s="16"/>
      <c r="I63" s="7" t="str">
        <f t="shared" si="0"/>
        <v/>
      </c>
      <c r="J63" s="5"/>
    </row>
    <row r="64" spans="1:10" x14ac:dyDescent="0.15">
      <c r="A64" s="5"/>
      <c r="B64" s="5"/>
      <c r="C64" s="6"/>
      <c r="D64" s="5"/>
      <c r="E64" s="70"/>
      <c r="F64" s="5"/>
      <c r="G64" s="16"/>
      <c r="H64" s="16"/>
      <c r="I64" s="7" t="str">
        <f t="shared" si="0"/>
        <v/>
      </c>
      <c r="J64" s="5"/>
    </row>
    <row r="65" spans="1:10" x14ac:dyDescent="0.15">
      <c r="A65" s="5"/>
      <c r="B65" s="5"/>
      <c r="C65" s="6"/>
      <c r="D65" s="5"/>
      <c r="E65" s="70"/>
      <c r="F65" s="5"/>
      <c r="G65" s="16"/>
      <c r="H65" s="16"/>
      <c r="I65" s="7" t="str">
        <f t="shared" si="0"/>
        <v/>
      </c>
      <c r="J65" s="5"/>
    </row>
    <row r="66" spans="1:10" x14ac:dyDescent="0.15">
      <c r="A66" s="5"/>
      <c r="B66" s="5"/>
      <c r="C66" s="6"/>
      <c r="D66" s="5"/>
      <c r="E66" s="70"/>
      <c r="F66" s="5"/>
      <c r="G66" s="16"/>
      <c r="H66" s="16"/>
      <c r="I66" s="7" t="str">
        <f t="shared" ref="I66:I101" si="1">IF(AND(AND(G66&lt;&gt;"",G66&lt;&gt;0),AND(H66&lt;&gt;"",H66&lt;&gt;0)),H66/G66*100,"")</f>
        <v/>
      </c>
      <c r="J66" s="5"/>
    </row>
    <row r="67" spans="1:10" x14ac:dyDescent="0.15">
      <c r="A67" s="5"/>
      <c r="B67" s="5"/>
      <c r="C67" s="6"/>
      <c r="D67" s="5"/>
      <c r="E67" s="70"/>
      <c r="F67" s="5"/>
      <c r="G67" s="16"/>
      <c r="H67" s="16"/>
      <c r="I67" s="7" t="str">
        <f t="shared" si="1"/>
        <v/>
      </c>
      <c r="J67" s="5"/>
    </row>
    <row r="68" spans="1:10" x14ac:dyDescent="0.15">
      <c r="A68" s="5"/>
      <c r="B68" s="5"/>
      <c r="C68" s="6"/>
      <c r="D68" s="5"/>
      <c r="E68" s="70"/>
      <c r="F68" s="5"/>
      <c r="G68" s="16"/>
      <c r="H68" s="16"/>
      <c r="I68" s="7" t="str">
        <f t="shared" si="1"/>
        <v/>
      </c>
      <c r="J68" s="5"/>
    </row>
    <row r="69" spans="1:10" x14ac:dyDescent="0.15">
      <c r="A69" s="5"/>
      <c r="B69" s="5"/>
      <c r="C69" s="6"/>
      <c r="D69" s="5"/>
      <c r="E69" s="70"/>
      <c r="F69" s="5"/>
      <c r="G69" s="16"/>
      <c r="H69" s="16"/>
      <c r="I69" s="7" t="str">
        <f t="shared" si="1"/>
        <v/>
      </c>
      <c r="J69" s="5"/>
    </row>
    <row r="70" spans="1:10" x14ac:dyDescent="0.15">
      <c r="A70" s="5"/>
      <c r="B70" s="5"/>
      <c r="C70" s="6"/>
      <c r="D70" s="5"/>
      <c r="E70" s="70"/>
      <c r="F70" s="5"/>
      <c r="G70" s="16"/>
      <c r="H70" s="16"/>
      <c r="I70" s="7" t="str">
        <f t="shared" si="1"/>
        <v/>
      </c>
      <c r="J70" s="5"/>
    </row>
    <row r="71" spans="1:10" x14ac:dyDescent="0.15">
      <c r="A71" s="5"/>
      <c r="B71" s="5"/>
      <c r="C71" s="6"/>
      <c r="D71" s="5"/>
      <c r="E71" s="70"/>
      <c r="F71" s="5"/>
      <c r="G71" s="16"/>
      <c r="H71" s="16"/>
      <c r="I71" s="7" t="str">
        <f t="shared" si="1"/>
        <v/>
      </c>
      <c r="J71" s="5"/>
    </row>
    <row r="72" spans="1:10" x14ac:dyDescent="0.15">
      <c r="A72" s="5"/>
      <c r="B72" s="5"/>
      <c r="C72" s="6"/>
      <c r="D72" s="5"/>
      <c r="E72" s="70"/>
      <c r="F72" s="5"/>
      <c r="G72" s="16"/>
      <c r="H72" s="16"/>
      <c r="I72" s="7" t="str">
        <f t="shared" si="1"/>
        <v/>
      </c>
      <c r="J72" s="5"/>
    </row>
    <row r="73" spans="1:10" x14ac:dyDescent="0.15">
      <c r="A73" s="5"/>
      <c r="B73" s="5"/>
      <c r="C73" s="6"/>
      <c r="D73" s="5"/>
      <c r="E73" s="70"/>
      <c r="F73" s="5"/>
      <c r="G73" s="16"/>
      <c r="H73" s="16"/>
      <c r="I73" s="7" t="str">
        <f t="shared" si="1"/>
        <v/>
      </c>
      <c r="J73" s="5"/>
    </row>
    <row r="74" spans="1:10" x14ac:dyDescent="0.15">
      <c r="A74" s="5"/>
      <c r="B74" s="5"/>
      <c r="C74" s="6"/>
      <c r="D74" s="5"/>
      <c r="E74" s="70"/>
      <c r="F74" s="5"/>
      <c r="G74" s="16"/>
      <c r="H74" s="16"/>
      <c r="I74" s="7" t="str">
        <f t="shared" si="1"/>
        <v/>
      </c>
      <c r="J74" s="5"/>
    </row>
    <row r="75" spans="1:10" x14ac:dyDescent="0.15">
      <c r="A75" s="5"/>
      <c r="B75" s="5"/>
      <c r="C75" s="6"/>
      <c r="D75" s="5"/>
      <c r="E75" s="70"/>
      <c r="F75" s="5"/>
      <c r="G75" s="16"/>
      <c r="H75" s="16"/>
      <c r="I75" s="7" t="str">
        <f t="shared" si="1"/>
        <v/>
      </c>
      <c r="J75" s="5"/>
    </row>
    <row r="76" spans="1:10" x14ac:dyDescent="0.15">
      <c r="A76" s="5"/>
      <c r="B76" s="5"/>
      <c r="C76" s="6"/>
      <c r="D76" s="5"/>
      <c r="E76" s="70"/>
      <c r="F76" s="5"/>
      <c r="G76" s="16"/>
      <c r="H76" s="16"/>
      <c r="I76" s="7" t="str">
        <f t="shared" si="1"/>
        <v/>
      </c>
      <c r="J76" s="5"/>
    </row>
    <row r="77" spans="1:10" x14ac:dyDescent="0.15">
      <c r="A77" s="5"/>
      <c r="B77" s="5"/>
      <c r="C77" s="6"/>
      <c r="D77" s="5"/>
      <c r="E77" s="70"/>
      <c r="F77" s="5"/>
      <c r="G77" s="16"/>
      <c r="H77" s="16"/>
      <c r="I77" s="7" t="str">
        <f t="shared" si="1"/>
        <v/>
      </c>
      <c r="J77" s="5"/>
    </row>
    <row r="78" spans="1:10" x14ac:dyDescent="0.15">
      <c r="A78" s="5"/>
      <c r="B78" s="5"/>
      <c r="C78" s="6"/>
      <c r="D78" s="5"/>
      <c r="E78" s="70"/>
      <c r="F78" s="5"/>
      <c r="G78" s="16"/>
      <c r="H78" s="16"/>
      <c r="I78" s="7" t="str">
        <f t="shared" si="1"/>
        <v/>
      </c>
      <c r="J78" s="5"/>
    </row>
    <row r="79" spans="1:10" x14ac:dyDescent="0.15">
      <c r="A79" s="5"/>
      <c r="B79" s="5"/>
      <c r="C79" s="6"/>
      <c r="D79" s="5"/>
      <c r="E79" s="70"/>
      <c r="F79" s="5"/>
      <c r="G79" s="16"/>
      <c r="H79" s="16"/>
      <c r="I79" s="7" t="str">
        <f t="shared" si="1"/>
        <v/>
      </c>
      <c r="J79" s="5"/>
    </row>
    <row r="80" spans="1:10" x14ac:dyDescent="0.15">
      <c r="A80" s="5"/>
      <c r="B80" s="5"/>
      <c r="C80" s="6"/>
      <c r="D80" s="5"/>
      <c r="E80" s="70"/>
      <c r="F80" s="5"/>
      <c r="G80" s="16"/>
      <c r="H80" s="16"/>
      <c r="I80" s="7" t="str">
        <f t="shared" si="1"/>
        <v/>
      </c>
      <c r="J80" s="5"/>
    </row>
    <row r="81" spans="1:10" x14ac:dyDescent="0.15">
      <c r="A81" s="5"/>
      <c r="B81" s="5"/>
      <c r="C81" s="6"/>
      <c r="D81" s="5"/>
      <c r="E81" s="70"/>
      <c r="F81" s="5"/>
      <c r="G81" s="16"/>
      <c r="H81" s="16"/>
      <c r="I81" s="7" t="str">
        <f t="shared" si="1"/>
        <v/>
      </c>
      <c r="J81" s="5"/>
    </row>
    <row r="82" spans="1:10" x14ac:dyDescent="0.15">
      <c r="A82" s="5"/>
      <c r="B82" s="5"/>
      <c r="C82" s="6"/>
      <c r="D82" s="5"/>
      <c r="E82" s="70"/>
      <c r="F82" s="5"/>
      <c r="G82" s="16"/>
      <c r="H82" s="16"/>
      <c r="I82" s="7" t="str">
        <f t="shared" si="1"/>
        <v/>
      </c>
      <c r="J82" s="5"/>
    </row>
    <row r="83" spans="1:10" x14ac:dyDescent="0.15">
      <c r="A83" s="5"/>
      <c r="B83" s="5"/>
      <c r="C83" s="6"/>
      <c r="D83" s="5"/>
      <c r="E83" s="70"/>
      <c r="F83" s="5"/>
      <c r="G83" s="16"/>
      <c r="H83" s="16"/>
      <c r="I83" s="7" t="str">
        <f t="shared" si="1"/>
        <v/>
      </c>
      <c r="J83" s="5"/>
    </row>
    <row r="84" spans="1:10" x14ac:dyDescent="0.15">
      <c r="A84" s="5"/>
      <c r="B84" s="5"/>
      <c r="C84" s="6"/>
      <c r="D84" s="5"/>
      <c r="E84" s="70"/>
      <c r="F84" s="5"/>
      <c r="G84" s="16"/>
      <c r="H84" s="16"/>
      <c r="I84" s="7" t="str">
        <f t="shared" si="1"/>
        <v/>
      </c>
      <c r="J84" s="5"/>
    </row>
    <row r="85" spans="1:10" x14ac:dyDescent="0.15">
      <c r="A85" s="5"/>
      <c r="B85" s="5"/>
      <c r="C85" s="6"/>
      <c r="D85" s="5"/>
      <c r="E85" s="70"/>
      <c r="F85" s="5"/>
      <c r="G85" s="16"/>
      <c r="H85" s="16"/>
      <c r="I85" s="7" t="str">
        <f t="shared" si="1"/>
        <v/>
      </c>
      <c r="J85" s="5"/>
    </row>
    <row r="86" spans="1:10" x14ac:dyDescent="0.15">
      <c r="A86" s="5"/>
      <c r="B86" s="5"/>
      <c r="C86" s="6"/>
      <c r="D86" s="5"/>
      <c r="E86" s="70"/>
      <c r="F86" s="5"/>
      <c r="G86" s="16"/>
      <c r="H86" s="16"/>
      <c r="I86" s="7" t="str">
        <f t="shared" si="1"/>
        <v/>
      </c>
      <c r="J86" s="5"/>
    </row>
    <row r="87" spans="1:10" x14ac:dyDescent="0.15">
      <c r="A87" s="5"/>
      <c r="B87" s="5"/>
      <c r="C87" s="6"/>
      <c r="D87" s="5"/>
      <c r="E87" s="70"/>
      <c r="F87" s="5"/>
      <c r="G87" s="16"/>
      <c r="H87" s="16"/>
      <c r="I87" s="7" t="str">
        <f t="shared" si="1"/>
        <v/>
      </c>
      <c r="J87" s="5"/>
    </row>
    <row r="88" spans="1:10" x14ac:dyDescent="0.15">
      <c r="A88" s="5"/>
      <c r="B88" s="5"/>
      <c r="C88" s="6"/>
      <c r="D88" s="5"/>
      <c r="E88" s="70"/>
      <c r="F88" s="5"/>
      <c r="G88" s="16"/>
      <c r="H88" s="16"/>
      <c r="I88" s="7" t="str">
        <f t="shared" si="1"/>
        <v/>
      </c>
      <c r="J88" s="5"/>
    </row>
    <row r="89" spans="1:10" x14ac:dyDescent="0.15">
      <c r="A89" s="5"/>
      <c r="B89" s="5"/>
      <c r="C89" s="6"/>
      <c r="D89" s="5"/>
      <c r="E89" s="70"/>
      <c r="F89" s="5"/>
      <c r="G89" s="16"/>
      <c r="H89" s="16"/>
      <c r="I89" s="7" t="str">
        <f t="shared" si="1"/>
        <v/>
      </c>
      <c r="J89" s="5"/>
    </row>
    <row r="90" spans="1:10" x14ac:dyDescent="0.15">
      <c r="A90" s="5"/>
      <c r="B90" s="5"/>
      <c r="C90" s="6"/>
      <c r="D90" s="5"/>
      <c r="E90" s="70"/>
      <c r="F90" s="5"/>
      <c r="G90" s="16"/>
      <c r="H90" s="16"/>
      <c r="I90" s="7" t="str">
        <f t="shared" si="1"/>
        <v/>
      </c>
      <c r="J90" s="5"/>
    </row>
    <row r="91" spans="1:10" x14ac:dyDescent="0.15">
      <c r="A91" s="5"/>
      <c r="B91" s="5"/>
      <c r="C91" s="6"/>
      <c r="D91" s="5"/>
      <c r="E91" s="70"/>
      <c r="F91" s="5"/>
      <c r="G91" s="16"/>
      <c r="H91" s="16"/>
      <c r="I91" s="7" t="str">
        <f t="shared" si="1"/>
        <v/>
      </c>
      <c r="J91" s="5"/>
    </row>
    <row r="92" spans="1:10" x14ac:dyDescent="0.15">
      <c r="A92" s="5"/>
      <c r="B92" s="5"/>
      <c r="C92" s="6"/>
      <c r="D92" s="5"/>
      <c r="E92" s="70"/>
      <c r="F92" s="5"/>
      <c r="G92" s="16"/>
      <c r="H92" s="16"/>
      <c r="I92" s="7" t="str">
        <f t="shared" si="1"/>
        <v/>
      </c>
      <c r="J92" s="5"/>
    </row>
    <row r="93" spans="1:10" x14ac:dyDescent="0.15">
      <c r="A93" s="5"/>
      <c r="B93" s="5"/>
      <c r="C93" s="6"/>
      <c r="D93" s="5"/>
      <c r="E93" s="70"/>
      <c r="F93" s="5"/>
      <c r="G93" s="16"/>
      <c r="H93" s="16"/>
      <c r="I93" s="7" t="str">
        <f t="shared" si="1"/>
        <v/>
      </c>
      <c r="J93" s="5"/>
    </row>
    <row r="94" spans="1:10" x14ac:dyDescent="0.15">
      <c r="A94" s="5"/>
      <c r="B94" s="5"/>
      <c r="C94" s="6"/>
      <c r="D94" s="5"/>
      <c r="E94" s="70"/>
      <c r="F94" s="5"/>
      <c r="G94" s="16"/>
      <c r="H94" s="16"/>
      <c r="I94" s="7" t="str">
        <f t="shared" si="1"/>
        <v/>
      </c>
      <c r="J94" s="5"/>
    </row>
    <row r="95" spans="1:10" x14ac:dyDescent="0.15">
      <c r="A95" s="5"/>
      <c r="B95" s="5"/>
      <c r="C95" s="6"/>
      <c r="D95" s="5"/>
      <c r="E95" s="70"/>
      <c r="F95" s="5"/>
      <c r="G95" s="16"/>
      <c r="H95" s="16"/>
      <c r="I95" s="7" t="str">
        <f t="shared" si="1"/>
        <v/>
      </c>
      <c r="J95" s="5"/>
    </row>
    <row r="96" spans="1:10" x14ac:dyDescent="0.15">
      <c r="A96" s="5"/>
      <c r="B96" s="5"/>
      <c r="C96" s="6"/>
      <c r="D96" s="5"/>
      <c r="E96" s="70"/>
      <c r="F96" s="5"/>
      <c r="G96" s="16"/>
      <c r="H96" s="16"/>
      <c r="I96" s="7" t="str">
        <f t="shared" si="1"/>
        <v/>
      </c>
      <c r="J96" s="5"/>
    </row>
    <row r="97" spans="1:10" x14ac:dyDescent="0.15">
      <c r="A97" s="5"/>
      <c r="B97" s="5"/>
      <c r="C97" s="6"/>
      <c r="D97" s="5"/>
      <c r="E97" s="70"/>
      <c r="F97" s="5"/>
      <c r="G97" s="16"/>
      <c r="H97" s="16"/>
      <c r="I97" s="7" t="str">
        <f t="shared" si="1"/>
        <v/>
      </c>
      <c r="J97" s="5"/>
    </row>
    <row r="98" spans="1:10" x14ac:dyDescent="0.15">
      <c r="A98" s="5"/>
      <c r="B98" s="5"/>
      <c r="C98" s="6"/>
      <c r="D98" s="5"/>
      <c r="E98" s="70"/>
      <c r="F98" s="5"/>
      <c r="G98" s="16"/>
      <c r="H98" s="16"/>
      <c r="I98" s="7" t="str">
        <f t="shared" si="1"/>
        <v/>
      </c>
      <c r="J98" s="5"/>
    </row>
    <row r="99" spans="1:10" x14ac:dyDescent="0.15">
      <c r="A99" s="5"/>
      <c r="B99" s="5"/>
      <c r="C99" s="6"/>
      <c r="D99" s="5"/>
      <c r="E99" s="70"/>
      <c r="F99" s="5"/>
      <c r="G99" s="16"/>
      <c r="H99" s="16"/>
      <c r="I99" s="7" t="str">
        <f t="shared" si="1"/>
        <v/>
      </c>
      <c r="J99" s="5"/>
    </row>
    <row r="100" spans="1:10" x14ac:dyDescent="0.15">
      <c r="A100" s="5"/>
      <c r="B100" s="5"/>
      <c r="C100" s="6"/>
      <c r="D100" s="5"/>
      <c r="E100" s="70"/>
      <c r="F100" s="5"/>
      <c r="G100" s="16"/>
      <c r="H100" s="16"/>
      <c r="I100" s="7" t="str">
        <f t="shared" si="1"/>
        <v/>
      </c>
      <c r="J100" s="5"/>
    </row>
    <row r="101" spans="1:10" x14ac:dyDescent="0.15">
      <c r="A101" s="5"/>
      <c r="B101" s="5"/>
      <c r="C101" s="6"/>
      <c r="D101" s="5"/>
      <c r="E101" s="70"/>
      <c r="F101" s="5"/>
      <c r="G101" s="16"/>
      <c r="H101" s="16"/>
      <c r="I101" s="7" t="str">
        <f t="shared" si="1"/>
        <v/>
      </c>
      <c r="J101" s="5"/>
    </row>
  </sheetData>
  <phoneticPr fontId="1"/>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F2:F65536">
      <formula1>一般競争入札・指名競争入札の別</formula1>
    </dataValidation>
    <dataValidation type="whole" operator="lessThanOrEqual" allowBlank="1" showInputMessage="1" showErrorMessage="1" errorTitle="契約金額" error="正しい数値を入力してください。" sqref="H2:H65536">
      <formula1>999999999999</formula1>
    </dataValidation>
    <dataValidation type="whole" operator="lessThanOrEqual" allowBlank="1" showInputMessage="1" showErrorMessage="1" errorTitle="予定価格" error="正しい数値を入力してください。" sqref="G2:G65536">
      <formula1>999999999999</formula1>
    </dataValidation>
    <dataValidation type="textLength" operator="lessThanOrEqual" allowBlank="1" showInputMessage="1" showErrorMessage="1" errorTitle="備考" error="256文字以内で入力してください。" sqref="J2:J65536">
      <formula1>256</formula1>
    </dataValidation>
    <dataValidation type="textLength" operator="lessThanOrEqual" allowBlank="1" showInputMessage="1" showErrorMessage="1" errorTitle="契約の相手方の称号又は名称及び住所" error="256文字以内で入力してください。" sqref="D2:E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view="pageBreakPreview" zoomScaleSheetLayoutView="100" workbookViewId="0">
      <pane xSplit="1" ySplit="2" topLeftCell="B3" activePane="bottomRight" state="frozen"/>
      <selection pane="topRight" activeCell="B1" sqref="B1"/>
      <selection pane="bottomLeft" activeCell="A3" sqref="A3"/>
      <selection pane="bottomRight"/>
    </sheetView>
  </sheetViews>
  <sheetFormatPr defaultColWidth="9" defaultRowHeight="12" x14ac:dyDescent="0.15"/>
  <cols>
    <col min="1" max="2" width="35.625" style="1" customWidth="1"/>
    <col min="3" max="3" width="16.125" style="2" bestFit="1" customWidth="1"/>
    <col min="4" max="4" width="35.625" style="3" customWidth="1"/>
    <col min="5" max="5" width="15.75" style="3" customWidth="1"/>
    <col min="6" max="6" width="28.25" style="3" customWidth="1"/>
    <col min="7" max="7" width="11.625" style="3" customWidth="1"/>
    <col min="8" max="8" width="11.625" style="3" bestFit="1" customWidth="1"/>
    <col min="9" max="9" width="14.75" style="4" bestFit="1" customWidth="1"/>
    <col min="10" max="10" width="30.625" style="3" customWidth="1"/>
    <col min="11" max="11" width="9" style="3" customWidth="1"/>
    <col min="12" max="16384" width="9" style="3"/>
  </cols>
  <sheetData>
    <row r="1" spans="1:11" ht="36" x14ac:dyDescent="0.15">
      <c r="A1" s="11" t="s">
        <v>24</v>
      </c>
      <c r="B1" s="12" t="s">
        <v>16</v>
      </c>
      <c r="C1" s="13" t="s">
        <v>11</v>
      </c>
      <c r="D1" s="14" t="s">
        <v>18</v>
      </c>
      <c r="E1" s="14" t="s">
        <v>121</v>
      </c>
      <c r="F1" s="15" t="s">
        <v>20</v>
      </c>
      <c r="G1" s="14" t="s">
        <v>21</v>
      </c>
      <c r="H1" s="14" t="s">
        <v>22</v>
      </c>
      <c r="I1" s="17" t="s">
        <v>19</v>
      </c>
      <c r="J1" s="14" t="s">
        <v>13</v>
      </c>
      <c r="K1" s="3" t="s">
        <v>23</v>
      </c>
    </row>
    <row r="2" spans="1:11" x14ac:dyDescent="0.15">
      <c r="A2" s="5" t="s">
        <v>28</v>
      </c>
      <c r="B2" s="5"/>
      <c r="C2" s="6"/>
      <c r="D2" s="5"/>
      <c r="E2" s="70"/>
      <c r="F2" s="5"/>
      <c r="G2" s="16"/>
      <c r="H2" s="16"/>
      <c r="I2" s="7" t="str">
        <f t="shared" ref="I2:I65" si="0">IF(AND(AND(G2&lt;&gt;"",G2&lt;&gt;0),AND(H2&lt;&gt;"",H2&lt;&gt;0)),H2/G2*100,"")</f>
        <v/>
      </c>
      <c r="J2" s="5"/>
    </row>
    <row r="3" spans="1:11" x14ac:dyDescent="0.15">
      <c r="A3" s="5"/>
      <c r="B3" s="5"/>
      <c r="C3" s="6"/>
      <c r="D3" s="5"/>
      <c r="E3" s="70"/>
      <c r="F3" s="5"/>
      <c r="G3" s="16"/>
      <c r="H3" s="16"/>
      <c r="I3" s="7" t="str">
        <f t="shared" si="0"/>
        <v/>
      </c>
      <c r="J3" s="5"/>
    </row>
    <row r="4" spans="1:11" x14ac:dyDescent="0.15">
      <c r="A4" s="5"/>
      <c r="B4" s="5"/>
      <c r="C4" s="6"/>
      <c r="D4" s="5"/>
      <c r="E4" s="70"/>
      <c r="F4" s="5"/>
      <c r="G4" s="16"/>
      <c r="H4" s="16"/>
      <c r="I4" s="7" t="str">
        <f t="shared" si="0"/>
        <v/>
      </c>
      <c r="J4" s="5"/>
    </row>
    <row r="5" spans="1:11" x14ac:dyDescent="0.15">
      <c r="A5" s="5"/>
      <c r="B5" s="5"/>
      <c r="C5" s="6"/>
      <c r="D5" s="5"/>
      <c r="E5" s="70"/>
      <c r="F5" s="5"/>
      <c r="G5" s="16"/>
      <c r="H5" s="16"/>
      <c r="I5" s="7" t="str">
        <f t="shared" si="0"/>
        <v/>
      </c>
      <c r="J5" s="5"/>
    </row>
    <row r="6" spans="1:11" x14ac:dyDescent="0.15">
      <c r="A6" s="5"/>
      <c r="B6" s="5"/>
      <c r="C6" s="6"/>
      <c r="D6" s="5"/>
      <c r="E6" s="70"/>
      <c r="F6" s="5"/>
      <c r="G6" s="16"/>
      <c r="H6" s="16"/>
      <c r="I6" s="7" t="str">
        <f t="shared" si="0"/>
        <v/>
      </c>
      <c r="J6" s="5"/>
    </row>
    <row r="7" spans="1:11" x14ac:dyDescent="0.15">
      <c r="A7" s="5"/>
      <c r="B7" s="5"/>
      <c r="C7" s="6"/>
      <c r="D7" s="5"/>
      <c r="E7" s="70"/>
      <c r="F7" s="5"/>
      <c r="G7" s="16"/>
      <c r="H7" s="16"/>
      <c r="I7" s="7" t="str">
        <f t="shared" si="0"/>
        <v/>
      </c>
      <c r="J7" s="5"/>
    </row>
    <row r="8" spans="1:11" x14ac:dyDescent="0.15">
      <c r="A8" s="5"/>
      <c r="B8" s="5"/>
      <c r="C8" s="6"/>
      <c r="D8" s="5"/>
      <c r="E8" s="70"/>
      <c r="F8" s="5"/>
      <c r="G8" s="16"/>
      <c r="H8" s="16"/>
      <c r="I8" s="7" t="str">
        <f t="shared" si="0"/>
        <v/>
      </c>
      <c r="J8" s="5"/>
    </row>
    <row r="9" spans="1:11" x14ac:dyDescent="0.15">
      <c r="A9" s="5"/>
      <c r="B9" s="5"/>
      <c r="C9" s="6"/>
      <c r="D9" s="5"/>
      <c r="E9" s="70"/>
      <c r="F9" s="5"/>
      <c r="G9" s="16"/>
      <c r="H9" s="16"/>
      <c r="I9" s="7" t="str">
        <f t="shared" si="0"/>
        <v/>
      </c>
      <c r="J9" s="5"/>
    </row>
    <row r="10" spans="1:11" x14ac:dyDescent="0.15">
      <c r="A10" s="5"/>
      <c r="B10" s="5"/>
      <c r="C10" s="6"/>
      <c r="D10" s="5"/>
      <c r="E10" s="70"/>
      <c r="F10" s="5"/>
      <c r="G10" s="16"/>
      <c r="H10" s="16"/>
      <c r="I10" s="7" t="str">
        <f t="shared" si="0"/>
        <v/>
      </c>
      <c r="J10" s="5"/>
    </row>
    <row r="11" spans="1:11" x14ac:dyDescent="0.15">
      <c r="A11" s="5"/>
      <c r="B11" s="5"/>
      <c r="C11" s="6"/>
      <c r="D11" s="5"/>
      <c r="E11" s="70"/>
      <c r="F11" s="5"/>
      <c r="G11" s="16"/>
      <c r="H11" s="16"/>
      <c r="I11" s="7" t="str">
        <f t="shared" si="0"/>
        <v/>
      </c>
      <c r="J11" s="5"/>
    </row>
    <row r="12" spans="1:11" x14ac:dyDescent="0.15">
      <c r="A12" s="5"/>
      <c r="B12" s="5"/>
      <c r="C12" s="6"/>
      <c r="D12" s="5"/>
      <c r="E12" s="70"/>
      <c r="F12" s="5"/>
      <c r="G12" s="16"/>
      <c r="H12" s="16"/>
      <c r="I12" s="7" t="str">
        <f t="shared" si="0"/>
        <v/>
      </c>
      <c r="J12" s="5"/>
    </row>
    <row r="13" spans="1:11" x14ac:dyDescent="0.15">
      <c r="A13" s="5"/>
      <c r="B13" s="5"/>
      <c r="C13" s="6"/>
      <c r="D13" s="5"/>
      <c r="E13" s="70"/>
      <c r="F13" s="5"/>
      <c r="G13" s="16"/>
      <c r="H13" s="16"/>
      <c r="I13" s="7" t="str">
        <f t="shared" si="0"/>
        <v/>
      </c>
      <c r="J13" s="5"/>
    </row>
    <row r="14" spans="1:11" x14ac:dyDescent="0.15">
      <c r="A14" s="5"/>
      <c r="B14" s="5"/>
      <c r="C14" s="6"/>
      <c r="D14" s="5"/>
      <c r="E14" s="70"/>
      <c r="F14" s="5"/>
      <c r="G14" s="16"/>
      <c r="H14" s="16"/>
      <c r="I14" s="7" t="str">
        <f t="shared" si="0"/>
        <v/>
      </c>
      <c r="J14" s="5"/>
    </row>
    <row r="15" spans="1:11" x14ac:dyDescent="0.15">
      <c r="A15" s="5"/>
      <c r="B15" s="5"/>
      <c r="C15" s="6"/>
      <c r="D15" s="5"/>
      <c r="E15" s="70"/>
      <c r="F15" s="5"/>
      <c r="G15" s="16"/>
      <c r="H15" s="16"/>
      <c r="I15" s="7" t="str">
        <f t="shared" si="0"/>
        <v/>
      </c>
      <c r="J15" s="5"/>
    </row>
    <row r="16" spans="1:11" x14ac:dyDescent="0.15">
      <c r="A16" s="5"/>
      <c r="B16" s="5"/>
      <c r="C16" s="6"/>
      <c r="D16" s="5"/>
      <c r="E16" s="70"/>
      <c r="F16" s="5"/>
      <c r="G16" s="16"/>
      <c r="H16" s="16"/>
      <c r="I16" s="7" t="str">
        <f t="shared" si="0"/>
        <v/>
      </c>
      <c r="J16" s="5"/>
    </row>
    <row r="17" spans="1:10" x14ac:dyDescent="0.15">
      <c r="A17" s="5"/>
      <c r="B17" s="5"/>
      <c r="C17" s="6"/>
      <c r="D17" s="5"/>
      <c r="E17" s="70"/>
      <c r="F17" s="5"/>
      <c r="G17" s="16"/>
      <c r="H17" s="16"/>
      <c r="I17" s="7" t="str">
        <f t="shared" si="0"/>
        <v/>
      </c>
      <c r="J17" s="5"/>
    </row>
    <row r="18" spans="1:10" x14ac:dyDescent="0.15">
      <c r="A18" s="5"/>
      <c r="B18" s="5"/>
      <c r="C18" s="6"/>
      <c r="D18" s="5"/>
      <c r="E18" s="70"/>
      <c r="F18" s="5"/>
      <c r="G18" s="16"/>
      <c r="H18" s="16"/>
      <c r="I18" s="7" t="str">
        <f t="shared" si="0"/>
        <v/>
      </c>
      <c r="J18" s="5"/>
    </row>
    <row r="19" spans="1:10" x14ac:dyDescent="0.15">
      <c r="A19" s="5"/>
      <c r="B19" s="5"/>
      <c r="C19" s="6"/>
      <c r="D19" s="5"/>
      <c r="E19" s="70"/>
      <c r="F19" s="5"/>
      <c r="G19" s="16"/>
      <c r="H19" s="16"/>
      <c r="I19" s="7" t="str">
        <f t="shared" si="0"/>
        <v/>
      </c>
      <c r="J19" s="5"/>
    </row>
    <row r="20" spans="1:10" x14ac:dyDescent="0.15">
      <c r="A20" s="5"/>
      <c r="B20" s="5"/>
      <c r="C20" s="6"/>
      <c r="D20" s="5"/>
      <c r="E20" s="70"/>
      <c r="F20" s="5"/>
      <c r="G20" s="16"/>
      <c r="H20" s="16"/>
      <c r="I20" s="7" t="str">
        <f t="shared" si="0"/>
        <v/>
      </c>
      <c r="J20" s="5"/>
    </row>
    <row r="21" spans="1:10" x14ac:dyDescent="0.15">
      <c r="A21" s="5"/>
      <c r="B21" s="5"/>
      <c r="C21" s="6"/>
      <c r="D21" s="5"/>
      <c r="E21" s="70"/>
      <c r="F21" s="5"/>
      <c r="G21" s="16"/>
      <c r="H21" s="16"/>
      <c r="I21" s="7" t="str">
        <f t="shared" si="0"/>
        <v/>
      </c>
      <c r="J21" s="5"/>
    </row>
    <row r="22" spans="1:10" x14ac:dyDescent="0.15">
      <c r="A22" s="5"/>
      <c r="B22" s="5"/>
      <c r="C22" s="6"/>
      <c r="D22" s="5"/>
      <c r="E22" s="70"/>
      <c r="F22" s="5"/>
      <c r="G22" s="16"/>
      <c r="H22" s="16"/>
      <c r="I22" s="7" t="str">
        <f t="shared" si="0"/>
        <v/>
      </c>
      <c r="J22" s="5"/>
    </row>
    <row r="23" spans="1:10" x14ac:dyDescent="0.15">
      <c r="A23" s="5"/>
      <c r="B23" s="5"/>
      <c r="C23" s="6"/>
      <c r="D23" s="5"/>
      <c r="E23" s="70"/>
      <c r="F23" s="5"/>
      <c r="G23" s="16"/>
      <c r="H23" s="16"/>
      <c r="I23" s="7" t="str">
        <f t="shared" si="0"/>
        <v/>
      </c>
      <c r="J23" s="5"/>
    </row>
    <row r="24" spans="1:10" x14ac:dyDescent="0.15">
      <c r="A24" s="5"/>
      <c r="B24" s="5"/>
      <c r="C24" s="6"/>
      <c r="D24" s="5"/>
      <c r="E24" s="70"/>
      <c r="F24" s="5"/>
      <c r="G24" s="16"/>
      <c r="H24" s="16"/>
      <c r="I24" s="7" t="str">
        <f t="shared" si="0"/>
        <v/>
      </c>
      <c r="J24" s="5"/>
    </row>
    <row r="25" spans="1:10" x14ac:dyDescent="0.15">
      <c r="A25" s="5"/>
      <c r="B25" s="5"/>
      <c r="C25" s="6"/>
      <c r="D25" s="5"/>
      <c r="E25" s="70"/>
      <c r="F25" s="5"/>
      <c r="G25" s="16"/>
      <c r="H25" s="16"/>
      <c r="I25" s="7" t="str">
        <f t="shared" si="0"/>
        <v/>
      </c>
      <c r="J25" s="5"/>
    </row>
    <row r="26" spans="1:10" x14ac:dyDescent="0.15">
      <c r="A26" s="5"/>
      <c r="B26" s="5"/>
      <c r="C26" s="6"/>
      <c r="D26" s="5"/>
      <c r="E26" s="70"/>
      <c r="F26" s="5"/>
      <c r="G26" s="16"/>
      <c r="H26" s="16"/>
      <c r="I26" s="7" t="str">
        <f t="shared" si="0"/>
        <v/>
      </c>
      <c r="J26" s="5"/>
    </row>
    <row r="27" spans="1:10" x14ac:dyDescent="0.15">
      <c r="A27" s="5"/>
      <c r="B27" s="5"/>
      <c r="C27" s="6"/>
      <c r="D27" s="5"/>
      <c r="E27" s="70"/>
      <c r="F27" s="5"/>
      <c r="G27" s="16"/>
      <c r="H27" s="16"/>
      <c r="I27" s="7" t="str">
        <f t="shared" si="0"/>
        <v/>
      </c>
      <c r="J27" s="5"/>
    </row>
    <row r="28" spans="1:10" x14ac:dyDescent="0.15">
      <c r="A28" s="5"/>
      <c r="B28" s="5"/>
      <c r="C28" s="6"/>
      <c r="D28" s="5"/>
      <c r="E28" s="70"/>
      <c r="F28" s="5"/>
      <c r="G28" s="16"/>
      <c r="H28" s="16"/>
      <c r="I28" s="7" t="str">
        <f t="shared" si="0"/>
        <v/>
      </c>
      <c r="J28" s="5"/>
    </row>
    <row r="29" spans="1:10" x14ac:dyDescent="0.15">
      <c r="A29" s="5"/>
      <c r="B29" s="5"/>
      <c r="C29" s="6"/>
      <c r="D29" s="5"/>
      <c r="E29" s="70"/>
      <c r="F29" s="5"/>
      <c r="G29" s="16"/>
      <c r="H29" s="16"/>
      <c r="I29" s="7" t="str">
        <f t="shared" si="0"/>
        <v/>
      </c>
      <c r="J29" s="5"/>
    </row>
    <row r="30" spans="1:10" x14ac:dyDescent="0.15">
      <c r="A30" s="5"/>
      <c r="B30" s="5"/>
      <c r="C30" s="6"/>
      <c r="D30" s="5"/>
      <c r="E30" s="70"/>
      <c r="F30" s="5"/>
      <c r="G30" s="16"/>
      <c r="H30" s="16"/>
      <c r="I30" s="7" t="str">
        <f t="shared" si="0"/>
        <v/>
      </c>
      <c r="J30" s="5"/>
    </row>
    <row r="31" spans="1:10" x14ac:dyDescent="0.15">
      <c r="A31" s="5"/>
      <c r="B31" s="5"/>
      <c r="C31" s="6"/>
      <c r="D31" s="5"/>
      <c r="E31" s="70"/>
      <c r="F31" s="5"/>
      <c r="G31" s="16"/>
      <c r="H31" s="16"/>
      <c r="I31" s="7" t="str">
        <f t="shared" si="0"/>
        <v/>
      </c>
      <c r="J31" s="5"/>
    </row>
    <row r="32" spans="1:10" x14ac:dyDescent="0.15">
      <c r="A32" s="5"/>
      <c r="B32" s="5"/>
      <c r="C32" s="6"/>
      <c r="D32" s="5"/>
      <c r="E32" s="70"/>
      <c r="F32" s="5"/>
      <c r="G32" s="16"/>
      <c r="H32" s="16"/>
      <c r="I32" s="7" t="str">
        <f t="shared" si="0"/>
        <v/>
      </c>
      <c r="J32" s="5"/>
    </row>
    <row r="33" spans="1:10" x14ac:dyDescent="0.15">
      <c r="A33" s="5"/>
      <c r="B33" s="5"/>
      <c r="C33" s="6"/>
      <c r="D33" s="5"/>
      <c r="E33" s="70"/>
      <c r="F33" s="5"/>
      <c r="G33" s="16"/>
      <c r="H33" s="16"/>
      <c r="I33" s="7" t="str">
        <f t="shared" si="0"/>
        <v/>
      </c>
      <c r="J33" s="5"/>
    </row>
    <row r="34" spans="1:10" x14ac:dyDescent="0.15">
      <c r="A34" s="5"/>
      <c r="B34" s="5"/>
      <c r="C34" s="6"/>
      <c r="D34" s="5"/>
      <c r="E34" s="70"/>
      <c r="F34" s="5"/>
      <c r="G34" s="16"/>
      <c r="H34" s="16"/>
      <c r="I34" s="7" t="str">
        <f t="shared" si="0"/>
        <v/>
      </c>
      <c r="J34" s="5"/>
    </row>
    <row r="35" spans="1:10" x14ac:dyDescent="0.15">
      <c r="A35" s="5"/>
      <c r="B35" s="5"/>
      <c r="C35" s="6"/>
      <c r="D35" s="5"/>
      <c r="E35" s="70"/>
      <c r="F35" s="5"/>
      <c r="G35" s="16"/>
      <c r="H35" s="16"/>
      <c r="I35" s="7" t="str">
        <f t="shared" si="0"/>
        <v/>
      </c>
      <c r="J35" s="5"/>
    </row>
    <row r="36" spans="1:10" x14ac:dyDescent="0.15">
      <c r="A36" s="5"/>
      <c r="B36" s="5"/>
      <c r="C36" s="6"/>
      <c r="D36" s="5"/>
      <c r="E36" s="70"/>
      <c r="F36" s="5"/>
      <c r="G36" s="16"/>
      <c r="H36" s="16"/>
      <c r="I36" s="7" t="str">
        <f t="shared" si="0"/>
        <v/>
      </c>
      <c r="J36" s="5"/>
    </row>
    <row r="37" spans="1:10" x14ac:dyDescent="0.15">
      <c r="A37" s="5"/>
      <c r="B37" s="5"/>
      <c r="C37" s="6"/>
      <c r="D37" s="5"/>
      <c r="E37" s="70"/>
      <c r="F37" s="5"/>
      <c r="G37" s="16"/>
      <c r="H37" s="16"/>
      <c r="I37" s="7" t="str">
        <f t="shared" si="0"/>
        <v/>
      </c>
      <c r="J37" s="5"/>
    </row>
    <row r="38" spans="1:10" x14ac:dyDescent="0.15">
      <c r="A38" s="5"/>
      <c r="B38" s="5"/>
      <c r="C38" s="6"/>
      <c r="D38" s="5"/>
      <c r="E38" s="70"/>
      <c r="F38" s="5"/>
      <c r="G38" s="16"/>
      <c r="H38" s="16"/>
      <c r="I38" s="7" t="str">
        <f t="shared" si="0"/>
        <v/>
      </c>
      <c r="J38" s="5"/>
    </row>
    <row r="39" spans="1:10" x14ac:dyDescent="0.15">
      <c r="A39" s="5"/>
      <c r="B39" s="5"/>
      <c r="C39" s="6"/>
      <c r="D39" s="5"/>
      <c r="E39" s="70"/>
      <c r="F39" s="5"/>
      <c r="G39" s="16"/>
      <c r="H39" s="16"/>
      <c r="I39" s="7" t="str">
        <f t="shared" si="0"/>
        <v/>
      </c>
      <c r="J39" s="5"/>
    </row>
    <row r="40" spans="1:10" x14ac:dyDescent="0.15">
      <c r="A40" s="5"/>
      <c r="B40" s="5"/>
      <c r="C40" s="6"/>
      <c r="D40" s="5"/>
      <c r="E40" s="70"/>
      <c r="F40" s="5"/>
      <c r="G40" s="16"/>
      <c r="H40" s="16"/>
      <c r="I40" s="7" t="str">
        <f t="shared" si="0"/>
        <v/>
      </c>
      <c r="J40" s="5"/>
    </row>
    <row r="41" spans="1:10" x14ac:dyDescent="0.15">
      <c r="A41" s="5"/>
      <c r="B41" s="5"/>
      <c r="C41" s="6"/>
      <c r="D41" s="5"/>
      <c r="E41" s="70"/>
      <c r="F41" s="5"/>
      <c r="G41" s="16"/>
      <c r="H41" s="16"/>
      <c r="I41" s="7" t="str">
        <f t="shared" si="0"/>
        <v/>
      </c>
      <c r="J41" s="5"/>
    </row>
    <row r="42" spans="1:10" x14ac:dyDescent="0.15">
      <c r="A42" s="5"/>
      <c r="B42" s="5"/>
      <c r="C42" s="6"/>
      <c r="D42" s="5"/>
      <c r="E42" s="70"/>
      <c r="F42" s="5"/>
      <c r="G42" s="16"/>
      <c r="H42" s="16"/>
      <c r="I42" s="7" t="str">
        <f t="shared" si="0"/>
        <v/>
      </c>
      <c r="J42" s="5"/>
    </row>
    <row r="43" spans="1:10" x14ac:dyDescent="0.15">
      <c r="A43" s="5"/>
      <c r="B43" s="5"/>
      <c r="C43" s="6"/>
      <c r="D43" s="5"/>
      <c r="E43" s="70"/>
      <c r="F43" s="5"/>
      <c r="G43" s="16"/>
      <c r="H43" s="16"/>
      <c r="I43" s="7" t="str">
        <f t="shared" si="0"/>
        <v/>
      </c>
      <c r="J43" s="5"/>
    </row>
    <row r="44" spans="1:10" x14ac:dyDescent="0.15">
      <c r="A44" s="5"/>
      <c r="B44" s="5"/>
      <c r="C44" s="6"/>
      <c r="D44" s="5"/>
      <c r="E44" s="70"/>
      <c r="F44" s="5"/>
      <c r="G44" s="16"/>
      <c r="H44" s="16"/>
      <c r="I44" s="7" t="str">
        <f t="shared" si="0"/>
        <v/>
      </c>
      <c r="J44" s="5"/>
    </row>
    <row r="45" spans="1:10" x14ac:dyDescent="0.15">
      <c r="A45" s="5"/>
      <c r="B45" s="5"/>
      <c r="C45" s="6"/>
      <c r="D45" s="5"/>
      <c r="E45" s="70"/>
      <c r="F45" s="5"/>
      <c r="G45" s="16"/>
      <c r="H45" s="16"/>
      <c r="I45" s="7" t="str">
        <f t="shared" si="0"/>
        <v/>
      </c>
      <c r="J45" s="5"/>
    </row>
    <row r="46" spans="1:10" x14ac:dyDescent="0.15">
      <c r="A46" s="5"/>
      <c r="B46" s="5"/>
      <c r="C46" s="6"/>
      <c r="D46" s="5"/>
      <c r="E46" s="70"/>
      <c r="F46" s="5"/>
      <c r="G46" s="16"/>
      <c r="H46" s="16"/>
      <c r="I46" s="7" t="str">
        <f t="shared" si="0"/>
        <v/>
      </c>
      <c r="J46" s="5"/>
    </row>
    <row r="47" spans="1:10" x14ac:dyDescent="0.15">
      <c r="A47" s="5"/>
      <c r="B47" s="5"/>
      <c r="C47" s="6"/>
      <c r="D47" s="5"/>
      <c r="E47" s="70"/>
      <c r="F47" s="5"/>
      <c r="G47" s="16"/>
      <c r="H47" s="16"/>
      <c r="I47" s="7" t="str">
        <f t="shared" si="0"/>
        <v/>
      </c>
      <c r="J47" s="5"/>
    </row>
    <row r="48" spans="1:10" x14ac:dyDescent="0.15">
      <c r="A48" s="5"/>
      <c r="B48" s="5"/>
      <c r="C48" s="6"/>
      <c r="D48" s="5"/>
      <c r="E48" s="70"/>
      <c r="F48" s="5"/>
      <c r="G48" s="16"/>
      <c r="H48" s="16"/>
      <c r="I48" s="7" t="str">
        <f t="shared" si="0"/>
        <v/>
      </c>
      <c r="J48" s="5"/>
    </row>
    <row r="49" spans="1:10" x14ac:dyDescent="0.15">
      <c r="A49" s="5"/>
      <c r="B49" s="5"/>
      <c r="C49" s="6"/>
      <c r="D49" s="5"/>
      <c r="E49" s="70"/>
      <c r="F49" s="5"/>
      <c r="G49" s="16"/>
      <c r="H49" s="16"/>
      <c r="I49" s="7" t="str">
        <f t="shared" si="0"/>
        <v/>
      </c>
      <c r="J49" s="5"/>
    </row>
    <row r="50" spans="1:10" x14ac:dyDescent="0.15">
      <c r="A50" s="5"/>
      <c r="B50" s="5"/>
      <c r="C50" s="6"/>
      <c r="D50" s="5"/>
      <c r="E50" s="70"/>
      <c r="F50" s="5"/>
      <c r="G50" s="16"/>
      <c r="H50" s="16"/>
      <c r="I50" s="7" t="str">
        <f t="shared" si="0"/>
        <v/>
      </c>
      <c r="J50" s="5"/>
    </row>
    <row r="51" spans="1:10" x14ac:dyDescent="0.15">
      <c r="A51" s="5"/>
      <c r="B51" s="5"/>
      <c r="C51" s="6"/>
      <c r="D51" s="5"/>
      <c r="E51" s="70"/>
      <c r="F51" s="5"/>
      <c r="G51" s="16"/>
      <c r="H51" s="16"/>
      <c r="I51" s="7" t="str">
        <f t="shared" si="0"/>
        <v/>
      </c>
      <c r="J51" s="5"/>
    </row>
    <row r="52" spans="1:10" x14ac:dyDescent="0.15">
      <c r="A52" s="5"/>
      <c r="B52" s="5"/>
      <c r="C52" s="6"/>
      <c r="D52" s="5"/>
      <c r="E52" s="70"/>
      <c r="F52" s="5"/>
      <c r="G52" s="16"/>
      <c r="H52" s="16"/>
      <c r="I52" s="7" t="str">
        <f t="shared" si="0"/>
        <v/>
      </c>
      <c r="J52" s="5"/>
    </row>
    <row r="53" spans="1:10" x14ac:dyDescent="0.15">
      <c r="A53" s="5"/>
      <c r="B53" s="5"/>
      <c r="C53" s="6"/>
      <c r="D53" s="5"/>
      <c r="E53" s="70"/>
      <c r="F53" s="5"/>
      <c r="G53" s="16"/>
      <c r="H53" s="16"/>
      <c r="I53" s="7" t="str">
        <f t="shared" si="0"/>
        <v/>
      </c>
      <c r="J53" s="5"/>
    </row>
    <row r="54" spans="1:10" x14ac:dyDescent="0.15">
      <c r="A54" s="5"/>
      <c r="B54" s="5"/>
      <c r="C54" s="6"/>
      <c r="D54" s="5"/>
      <c r="E54" s="70"/>
      <c r="F54" s="5"/>
      <c r="G54" s="16"/>
      <c r="H54" s="16"/>
      <c r="I54" s="7" t="str">
        <f t="shared" si="0"/>
        <v/>
      </c>
      <c r="J54" s="5"/>
    </row>
    <row r="55" spans="1:10" x14ac:dyDescent="0.15">
      <c r="A55" s="5"/>
      <c r="B55" s="5"/>
      <c r="C55" s="6"/>
      <c r="D55" s="5"/>
      <c r="E55" s="70"/>
      <c r="F55" s="5"/>
      <c r="G55" s="16"/>
      <c r="H55" s="16"/>
      <c r="I55" s="7" t="str">
        <f t="shared" si="0"/>
        <v/>
      </c>
      <c r="J55" s="5"/>
    </row>
    <row r="56" spans="1:10" x14ac:dyDescent="0.15">
      <c r="A56" s="5"/>
      <c r="B56" s="5"/>
      <c r="C56" s="6"/>
      <c r="D56" s="5"/>
      <c r="E56" s="70"/>
      <c r="F56" s="5"/>
      <c r="G56" s="16"/>
      <c r="H56" s="16"/>
      <c r="I56" s="7" t="str">
        <f t="shared" si="0"/>
        <v/>
      </c>
      <c r="J56" s="5"/>
    </row>
    <row r="57" spans="1:10" x14ac:dyDescent="0.15">
      <c r="A57" s="5"/>
      <c r="B57" s="5"/>
      <c r="C57" s="6"/>
      <c r="D57" s="5"/>
      <c r="E57" s="70"/>
      <c r="F57" s="5"/>
      <c r="G57" s="16"/>
      <c r="H57" s="16"/>
      <c r="I57" s="7" t="str">
        <f t="shared" si="0"/>
        <v/>
      </c>
      <c r="J57" s="5"/>
    </row>
    <row r="58" spans="1:10" x14ac:dyDescent="0.15">
      <c r="A58" s="5"/>
      <c r="B58" s="5"/>
      <c r="C58" s="6"/>
      <c r="D58" s="5"/>
      <c r="E58" s="70"/>
      <c r="F58" s="5"/>
      <c r="G58" s="16"/>
      <c r="H58" s="16"/>
      <c r="I58" s="7" t="str">
        <f t="shared" si="0"/>
        <v/>
      </c>
      <c r="J58" s="5"/>
    </row>
    <row r="59" spans="1:10" x14ac:dyDescent="0.15">
      <c r="A59" s="5"/>
      <c r="B59" s="5"/>
      <c r="C59" s="6"/>
      <c r="D59" s="5"/>
      <c r="E59" s="70"/>
      <c r="F59" s="5"/>
      <c r="G59" s="16"/>
      <c r="H59" s="16"/>
      <c r="I59" s="7" t="str">
        <f t="shared" si="0"/>
        <v/>
      </c>
      <c r="J59" s="5"/>
    </row>
    <row r="60" spans="1:10" x14ac:dyDescent="0.15">
      <c r="A60" s="5"/>
      <c r="B60" s="5"/>
      <c r="C60" s="6"/>
      <c r="D60" s="5"/>
      <c r="E60" s="70"/>
      <c r="F60" s="5"/>
      <c r="G60" s="16"/>
      <c r="H60" s="16"/>
      <c r="I60" s="7" t="str">
        <f t="shared" si="0"/>
        <v/>
      </c>
      <c r="J60" s="5"/>
    </row>
    <row r="61" spans="1:10" x14ac:dyDescent="0.15">
      <c r="A61" s="5"/>
      <c r="B61" s="5"/>
      <c r="C61" s="6"/>
      <c r="D61" s="5"/>
      <c r="E61" s="70"/>
      <c r="F61" s="5"/>
      <c r="G61" s="16"/>
      <c r="H61" s="16"/>
      <c r="I61" s="7" t="str">
        <f t="shared" si="0"/>
        <v/>
      </c>
      <c r="J61" s="5"/>
    </row>
    <row r="62" spans="1:10" x14ac:dyDescent="0.15">
      <c r="A62" s="5"/>
      <c r="B62" s="5"/>
      <c r="C62" s="6"/>
      <c r="D62" s="5"/>
      <c r="E62" s="70"/>
      <c r="F62" s="5"/>
      <c r="G62" s="16"/>
      <c r="H62" s="16"/>
      <c r="I62" s="7" t="str">
        <f t="shared" si="0"/>
        <v/>
      </c>
      <c r="J62" s="5"/>
    </row>
    <row r="63" spans="1:10" x14ac:dyDescent="0.15">
      <c r="A63" s="5"/>
      <c r="B63" s="5"/>
      <c r="C63" s="6"/>
      <c r="D63" s="5"/>
      <c r="E63" s="70"/>
      <c r="F63" s="5"/>
      <c r="G63" s="16"/>
      <c r="H63" s="16"/>
      <c r="I63" s="7" t="str">
        <f t="shared" si="0"/>
        <v/>
      </c>
      <c r="J63" s="5"/>
    </row>
    <row r="64" spans="1:10" x14ac:dyDescent="0.15">
      <c r="A64" s="5"/>
      <c r="B64" s="5"/>
      <c r="C64" s="6"/>
      <c r="D64" s="5"/>
      <c r="E64" s="70"/>
      <c r="F64" s="5"/>
      <c r="G64" s="16"/>
      <c r="H64" s="16"/>
      <c r="I64" s="7" t="str">
        <f t="shared" si="0"/>
        <v/>
      </c>
      <c r="J64" s="5"/>
    </row>
    <row r="65" spans="1:10" x14ac:dyDescent="0.15">
      <c r="A65" s="5"/>
      <c r="B65" s="5"/>
      <c r="C65" s="6"/>
      <c r="D65" s="5"/>
      <c r="E65" s="70"/>
      <c r="F65" s="5"/>
      <c r="G65" s="16"/>
      <c r="H65" s="16"/>
      <c r="I65" s="7" t="str">
        <f t="shared" si="0"/>
        <v/>
      </c>
      <c r="J65" s="5"/>
    </row>
    <row r="66" spans="1:10" x14ac:dyDescent="0.15">
      <c r="A66" s="5"/>
      <c r="B66" s="5"/>
      <c r="C66" s="6"/>
      <c r="D66" s="5"/>
      <c r="E66" s="70"/>
      <c r="F66" s="5"/>
      <c r="G66" s="16"/>
      <c r="H66" s="16"/>
      <c r="I66" s="7" t="str">
        <f t="shared" ref="I66:I101" si="1">IF(AND(AND(G66&lt;&gt;"",G66&lt;&gt;0),AND(H66&lt;&gt;"",H66&lt;&gt;0)),H66/G66*100,"")</f>
        <v/>
      </c>
      <c r="J66" s="5"/>
    </row>
    <row r="67" spans="1:10" x14ac:dyDescent="0.15">
      <c r="A67" s="5"/>
      <c r="B67" s="5"/>
      <c r="C67" s="6"/>
      <c r="D67" s="5"/>
      <c r="E67" s="70"/>
      <c r="F67" s="5"/>
      <c r="G67" s="16"/>
      <c r="H67" s="16"/>
      <c r="I67" s="7" t="str">
        <f t="shared" si="1"/>
        <v/>
      </c>
      <c r="J67" s="5"/>
    </row>
    <row r="68" spans="1:10" x14ac:dyDescent="0.15">
      <c r="A68" s="5"/>
      <c r="B68" s="5"/>
      <c r="C68" s="6"/>
      <c r="D68" s="5"/>
      <c r="E68" s="70"/>
      <c r="F68" s="5"/>
      <c r="G68" s="16"/>
      <c r="H68" s="16"/>
      <c r="I68" s="7" t="str">
        <f t="shared" si="1"/>
        <v/>
      </c>
      <c r="J68" s="5"/>
    </row>
    <row r="69" spans="1:10" x14ac:dyDescent="0.15">
      <c r="A69" s="5"/>
      <c r="B69" s="5"/>
      <c r="C69" s="6"/>
      <c r="D69" s="5"/>
      <c r="E69" s="70"/>
      <c r="F69" s="5"/>
      <c r="G69" s="16"/>
      <c r="H69" s="16"/>
      <c r="I69" s="7" t="str">
        <f t="shared" si="1"/>
        <v/>
      </c>
      <c r="J69" s="5"/>
    </row>
    <row r="70" spans="1:10" x14ac:dyDescent="0.15">
      <c r="A70" s="5"/>
      <c r="B70" s="5"/>
      <c r="C70" s="6"/>
      <c r="D70" s="5"/>
      <c r="E70" s="70"/>
      <c r="F70" s="5"/>
      <c r="G70" s="16"/>
      <c r="H70" s="16"/>
      <c r="I70" s="7" t="str">
        <f t="shared" si="1"/>
        <v/>
      </c>
      <c r="J70" s="5"/>
    </row>
    <row r="71" spans="1:10" x14ac:dyDescent="0.15">
      <c r="A71" s="5"/>
      <c r="B71" s="5"/>
      <c r="C71" s="6"/>
      <c r="D71" s="5"/>
      <c r="E71" s="70"/>
      <c r="F71" s="5"/>
      <c r="G71" s="16"/>
      <c r="H71" s="16"/>
      <c r="I71" s="7" t="str">
        <f t="shared" si="1"/>
        <v/>
      </c>
      <c r="J71" s="5"/>
    </row>
    <row r="72" spans="1:10" x14ac:dyDescent="0.15">
      <c r="A72" s="5"/>
      <c r="B72" s="5"/>
      <c r="C72" s="6"/>
      <c r="D72" s="5"/>
      <c r="E72" s="70"/>
      <c r="F72" s="5"/>
      <c r="G72" s="16"/>
      <c r="H72" s="16"/>
      <c r="I72" s="7" t="str">
        <f t="shared" si="1"/>
        <v/>
      </c>
      <c r="J72" s="5"/>
    </row>
    <row r="73" spans="1:10" x14ac:dyDescent="0.15">
      <c r="A73" s="5"/>
      <c r="B73" s="5"/>
      <c r="C73" s="6"/>
      <c r="D73" s="5"/>
      <c r="E73" s="70"/>
      <c r="F73" s="5"/>
      <c r="G73" s="16"/>
      <c r="H73" s="16"/>
      <c r="I73" s="7" t="str">
        <f t="shared" si="1"/>
        <v/>
      </c>
      <c r="J73" s="5"/>
    </row>
    <row r="74" spans="1:10" x14ac:dyDescent="0.15">
      <c r="A74" s="5"/>
      <c r="B74" s="5"/>
      <c r="C74" s="6"/>
      <c r="D74" s="5"/>
      <c r="E74" s="70"/>
      <c r="F74" s="5"/>
      <c r="G74" s="16"/>
      <c r="H74" s="16"/>
      <c r="I74" s="7" t="str">
        <f t="shared" si="1"/>
        <v/>
      </c>
      <c r="J74" s="5"/>
    </row>
    <row r="75" spans="1:10" x14ac:dyDescent="0.15">
      <c r="A75" s="5"/>
      <c r="B75" s="5"/>
      <c r="C75" s="6"/>
      <c r="D75" s="5"/>
      <c r="E75" s="70"/>
      <c r="F75" s="5"/>
      <c r="G75" s="16"/>
      <c r="H75" s="16"/>
      <c r="I75" s="7" t="str">
        <f t="shared" si="1"/>
        <v/>
      </c>
      <c r="J75" s="5"/>
    </row>
    <row r="76" spans="1:10" x14ac:dyDescent="0.15">
      <c r="A76" s="5"/>
      <c r="B76" s="5"/>
      <c r="C76" s="6"/>
      <c r="D76" s="5"/>
      <c r="E76" s="70"/>
      <c r="F76" s="5"/>
      <c r="G76" s="16"/>
      <c r="H76" s="16"/>
      <c r="I76" s="7" t="str">
        <f t="shared" si="1"/>
        <v/>
      </c>
      <c r="J76" s="5"/>
    </row>
    <row r="77" spans="1:10" x14ac:dyDescent="0.15">
      <c r="A77" s="5"/>
      <c r="B77" s="5"/>
      <c r="C77" s="6"/>
      <c r="D77" s="5"/>
      <c r="E77" s="70"/>
      <c r="F77" s="5"/>
      <c r="G77" s="16"/>
      <c r="H77" s="16"/>
      <c r="I77" s="7" t="str">
        <f t="shared" si="1"/>
        <v/>
      </c>
      <c r="J77" s="5"/>
    </row>
    <row r="78" spans="1:10" x14ac:dyDescent="0.15">
      <c r="A78" s="5"/>
      <c r="B78" s="5"/>
      <c r="C78" s="6"/>
      <c r="D78" s="5"/>
      <c r="E78" s="70"/>
      <c r="F78" s="5"/>
      <c r="G78" s="16"/>
      <c r="H78" s="16"/>
      <c r="I78" s="7" t="str">
        <f t="shared" si="1"/>
        <v/>
      </c>
      <c r="J78" s="5"/>
    </row>
    <row r="79" spans="1:10" x14ac:dyDescent="0.15">
      <c r="A79" s="5"/>
      <c r="B79" s="5"/>
      <c r="C79" s="6"/>
      <c r="D79" s="5"/>
      <c r="E79" s="70"/>
      <c r="F79" s="5"/>
      <c r="G79" s="16"/>
      <c r="H79" s="16"/>
      <c r="I79" s="7" t="str">
        <f t="shared" si="1"/>
        <v/>
      </c>
      <c r="J79" s="5"/>
    </row>
    <row r="80" spans="1:10" x14ac:dyDescent="0.15">
      <c r="A80" s="5"/>
      <c r="B80" s="5"/>
      <c r="C80" s="6"/>
      <c r="D80" s="5"/>
      <c r="E80" s="70"/>
      <c r="F80" s="5"/>
      <c r="G80" s="16"/>
      <c r="H80" s="16"/>
      <c r="I80" s="7" t="str">
        <f t="shared" si="1"/>
        <v/>
      </c>
      <c r="J80" s="5"/>
    </row>
    <row r="81" spans="1:10" x14ac:dyDescent="0.15">
      <c r="A81" s="5"/>
      <c r="B81" s="5"/>
      <c r="C81" s="6"/>
      <c r="D81" s="5"/>
      <c r="E81" s="70"/>
      <c r="F81" s="5"/>
      <c r="G81" s="16"/>
      <c r="H81" s="16"/>
      <c r="I81" s="7" t="str">
        <f t="shared" si="1"/>
        <v/>
      </c>
      <c r="J81" s="5"/>
    </row>
    <row r="82" spans="1:10" x14ac:dyDescent="0.15">
      <c r="A82" s="5"/>
      <c r="B82" s="5"/>
      <c r="C82" s="6"/>
      <c r="D82" s="5"/>
      <c r="E82" s="70"/>
      <c r="F82" s="5"/>
      <c r="G82" s="16"/>
      <c r="H82" s="16"/>
      <c r="I82" s="7" t="str">
        <f t="shared" si="1"/>
        <v/>
      </c>
      <c r="J82" s="5"/>
    </row>
    <row r="83" spans="1:10" x14ac:dyDescent="0.15">
      <c r="A83" s="5"/>
      <c r="B83" s="5"/>
      <c r="C83" s="6"/>
      <c r="D83" s="5"/>
      <c r="E83" s="70"/>
      <c r="F83" s="5"/>
      <c r="G83" s="16"/>
      <c r="H83" s="16"/>
      <c r="I83" s="7" t="str">
        <f t="shared" si="1"/>
        <v/>
      </c>
      <c r="J83" s="5"/>
    </row>
    <row r="84" spans="1:10" x14ac:dyDescent="0.15">
      <c r="A84" s="5"/>
      <c r="B84" s="5"/>
      <c r="C84" s="6"/>
      <c r="D84" s="5"/>
      <c r="E84" s="70"/>
      <c r="F84" s="5"/>
      <c r="G84" s="16"/>
      <c r="H84" s="16"/>
      <c r="I84" s="7" t="str">
        <f t="shared" si="1"/>
        <v/>
      </c>
      <c r="J84" s="5"/>
    </row>
    <row r="85" spans="1:10" x14ac:dyDescent="0.15">
      <c r="A85" s="5"/>
      <c r="B85" s="5"/>
      <c r="C85" s="6"/>
      <c r="D85" s="5"/>
      <c r="E85" s="70"/>
      <c r="F85" s="5"/>
      <c r="G85" s="16"/>
      <c r="H85" s="16"/>
      <c r="I85" s="7" t="str">
        <f t="shared" si="1"/>
        <v/>
      </c>
      <c r="J85" s="5"/>
    </row>
    <row r="86" spans="1:10" x14ac:dyDescent="0.15">
      <c r="A86" s="5"/>
      <c r="B86" s="5"/>
      <c r="C86" s="6"/>
      <c r="D86" s="5"/>
      <c r="E86" s="70"/>
      <c r="F86" s="5"/>
      <c r="G86" s="16"/>
      <c r="H86" s="16"/>
      <c r="I86" s="7" t="str">
        <f t="shared" si="1"/>
        <v/>
      </c>
      <c r="J86" s="5"/>
    </row>
    <row r="87" spans="1:10" x14ac:dyDescent="0.15">
      <c r="A87" s="5"/>
      <c r="B87" s="5"/>
      <c r="C87" s="6"/>
      <c r="D87" s="5"/>
      <c r="E87" s="70"/>
      <c r="F87" s="5"/>
      <c r="G87" s="16"/>
      <c r="H87" s="16"/>
      <c r="I87" s="7" t="str">
        <f t="shared" si="1"/>
        <v/>
      </c>
      <c r="J87" s="5"/>
    </row>
    <row r="88" spans="1:10" x14ac:dyDescent="0.15">
      <c r="A88" s="5"/>
      <c r="B88" s="5"/>
      <c r="C88" s="6"/>
      <c r="D88" s="5"/>
      <c r="E88" s="70"/>
      <c r="F88" s="5"/>
      <c r="G88" s="16"/>
      <c r="H88" s="16"/>
      <c r="I88" s="7" t="str">
        <f t="shared" si="1"/>
        <v/>
      </c>
      <c r="J88" s="5"/>
    </row>
    <row r="89" spans="1:10" x14ac:dyDescent="0.15">
      <c r="A89" s="5"/>
      <c r="B89" s="5"/>
      <c r="C89" s="6"/>
      <c r="D89" s="5"/>
      <c r="E89" s="70"/>
      <c r="F89" s="5"/>
      <c r="G89" s="16"/>
      <c r="H89" s="16"/>
      <c r="I89" s="7" t="str">
        <f t="shared" si="1"/>
        <v/>
      </c>
      <c r="J89" s="5"/>
    </row>
    <row r="90" spans="1:10" x14ac:dyDescent="0.15">
      <c r="A90" s="5"/>
      <c r="B90" s="5"/>
      <c r="C90" s="6"/>
      <c r="D90" s="5"/>
      <c r="E90" s="70"/>
      <c r="F90" s="5"/>
      <c r="G90" s="16"/>
      <c r="H90" s="16"/>
      <c r="I90" s="7" t="str">
        <f t="shared" si="1"/>
        <v/>
      </c>
      <c r="J90" s="5"/>
    </row>
    <row r="91" spans="1:10" x14ac:dyDescent="0.15">
      <c r="A91" s="5"/>
      <c r="B91" s="5"/>
      <c r="C91" s="6"/>
      <c r="D91" s="5"/>
      <c r="E91" s="70"/>
      <c r="F91" s="5"/>
      <c r="G91" s="16"/>
      <c r="H91" s="16"/>
      <c r="I91" s="7" t="str">
        <f t="shared" si="1"/>
        <v/>
      </c>
      <c r="J91" s="5"/>
    </row>
    <row r="92" spans="1:10" x14ac:dyDescent="0.15">
      <c r="A92" s="5"/>
      <c r="B92" s="5"/>
      <c r="C92" s="6"/>
      <c r="D92" s="5"/>
      <c r="E92" s="70"/>
      <c r="F92" s="5"/>
      <c r="G92" s="16"/>
      <c r="H92" s="16"/>
      <c r="I92" s="7" t="str">
        <f t="shared" si="1"/>
        <v/>
      </c>
      <c r="J92" s="5"/>
    </row>
    <row r="93" spans="1:10" x14ac:dyDescent="0.15">
      <c r="A93" s="5"/>
      <c r="B93" s="5"/>
      <c r="C93" s="6"/>
      <c r="D93" s="5"/>
      <c r="E93" s="70"/>
      <c r="F93" s="5"/>
      <c r="G93" s="16"/>
      <c r="H93" s="16"/>
      <c r="I93" s="7" t="str">
        <f t="shared" si="1"/>
        <v/>
      </c>
      <c r="J93" s="5"/>
    </row>
    <row r="94" spans="1:10" x14ac:dyDescent="0.15">
      <c r="A94" s="5"/>
      <c r="B94" s="5"/>
      <c r="C94" s="6"/>
      <c r="D94" s="5"/>
      <c r="E94" s="70"/>
      <c r="F94" s="5"/>
      <c r="G94" s="16"/>
      <c r="H94" s="16"/>
      <c r="I94" s="7" t="str">
        <f t="shared" si="1"/>
        <v/>
      </c>
      <c r="J94" s="5"/>
    </row>
    <row r="95" spans="1:10" x14ac:dyDescent="0.15">
      <c r="A95" s="5"/>
      <c r="B95" s="5"/>
      <c r="C95" s="6"/>
      <c r="D95" s="5"/>
      <c r="E95" s="70"/>
      <c r="F95" s="5"/>
      <c r="G95" s="16"/>
      <c r="H95" s="16"/>
      <c r="I95" s="7" t="str">
        <f t="shared" si="1"/>
        <v/>
      </c>
      <c r="J95" s="5"/>
    </row>
    <row r="96" spans="1:10" x14ac:dyDescent="0.15">
      <c r="A96" s="5"/>
      <c r="B96" s="5"/>
      <c r="C96" s="6"/>
      <c r="D96" s="5"/>
      <c r="E96" s="70"/>
      <c r="F96" s="5"/>
      <c r="G96" s="16"/>
      <c r="H96" s="16"/>
      <c r="I96" s="7" t="str">
        <f t="shared" si="1"/>
        <v/>
      </c>
      <c r="J96" s="5"/>
    </row>
    <row r="97" spans="1:10" x14ac:dyDescent="0.15">
      <c r="A97" s="5"/>
      <c r="B97" s="5"/>
      <c r="C97" s="6"/>
      <c r="D97" s="5"/>
      <c r="E97" s="70"/>
      <c r="F97" s="5"/>
      <c r="G97" s="16"/>
      <c r="H97" s="16"/>
      <c r="I97" s="7" t="str">
        <f t="shared" si="1"/>
        <v/>
      </c>
      <c r="J97" s="5"/>
    </row>
    <row r="98" spans="1:10" x14ac:dyDescent="0.15">
      <c r="A98" s="5"/>
      <c r="B98" s="5"/>
      <c r="C98" s="6"/>
      <c r="D98" s="5"/>
      <c r="E98" s="70"/>
      <c r="F98" s="5"/>
      <c r="G98" s="16"/>
      <c r="H98" s="16"/>
      <c r="I98" s="7" t="str">
        <f t="shared" si="1"/>
        <v/>
      </c>
      <c r="J98" s="5"/>
    </row>
    <row r="99" spans="1:10" x14ac:dyDescent="0.15">
      <c r="A99" s="5"/>
      <c r="B99" s="5"/>
      <c r="C99" s="6"/>
      <c r="D99" s="5"/>
      <c r="E99" s="70"/>
      <c r="F99" s="5"/>
      <c r="G99" s="16"/>
      <c r="H99" s="16"/>
      <c r="I99" s="7" t="str">
        <f t="shared" si="1"/>
        <v/>
      </c>
      <c r="J99" s="5"/>
    </row>
    <row r="100" spans="1:10" x14ac:dyDescent="0.15">
      <c r="A100" s="5"/>
      <c r="B100" s="5"/>
      <c r="C100" s="6"/>
      <c r="D100" s="5"/>
      <c r="E100" s="70"/>
      <c r="F100" s="5"/>
      <c r="G100" s="16"/>
      <c r="H100" s="16"/>
      <c r="I100" s="7" t="str">
        <f t="shared" si="1"/>
        <v/>
      </c>
      <c r="J100" s="5"/>
    </row>
    <row r="101" spans="1:10" x14ac:dyDescent="0.15">
      <c r="A101" s="5"/>
      <c r="B101" s="5"/>
      <c r="C101" s="6"/>
      <c r="D101" s="5"/>
      <c r="E101" s="70"/>
      <c r="F101" s="5"/>
      <c r="G101" s="16"/>
      <c r="H101" s="16"/>
      <c r="I101" s="7" t="str">
        <f t="shared" si="1"/>
        <v/>
      </c>
      <c r="J101" s="5"/>
    </row>
  </sheetData>
  <phoneticPr fontId="1"/>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F2:F65536">
      <formula1>一般競争入札・指名競争入札の別</formula1>
    </dataValidation>
    <dataValidation type="whole" operator="lessThanOrEqual" allowBlank="1" showInputMessage="1" showErrorMessage="1" errorTitle="契約金額" error="正しい数値を入力してください。" sqref="H2:H65536">
      <formula1>999999999999</formula1>
    </dataValidation>
    <dataValidation type="whole" operator="lessThanOrEqual" allowBlank="1" showInputMessage="1" showErrorMessage="1" errorTitle="予定価格" error="正しい数値を入力してください。" sqref="G2:G65536">
      <formula1>999999999999</formula1>
    </dataValidation>
    <dataValidation type="textLength" operator="lessThanOrEqual" allowBlank="1" showInputMessage="1" showErrorMessage="1" errorTitle="備考" error="256文字以内で入力してください。" sqref="J2:J65536">
      <formula1>256</formula1>
    </dataValidation>
    <dataValidation type="textLength" operator="lessThanOrEqual" allowBlank="1" showInputMessage="1" showErrorMessage="1" errorTitle="契約の相手方の称号又は名称及び住所" error="256文字以内で入力してください。" sqref="D2:E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ColWidth="9" defaultRowHeight="12" x14ac:dyDescent="0.15"/>
  <cols>
    <col min="1" max="1" width="9" style="18" customWidth="1"/>
    <col min="2" max="16384" width="9" style="18"/>
  </cols>
  <sheetData>
    <row r="1" spans="1:1" x14ac:dyDescent="0.15">
      <c r="A1" s="18" t="s">
        <v>3</v>
      </c>
    </row>
    <row r="2" spans="1:1" x14ac:dyDescent="0.15">
      <c r="A2" s="19" t="s">
        <v>8</v>
      </c>
    </row>
    <row r="3" spans="1:1" x14ac:dyDescent="0.15">
      <c r="A3" s="19" t="s">
        <v>5</v>
      </c>
    </row>
    <row r="4" spans="1:1" x14ac:dyDescent="0.15">
      <c r="A4" s="19" t="s">
        <v>10</v>
      </c>
    </row>
    <row r="5" spans="1:1" x14ac:dyDescent="0.15">
      <c r="A5" s="18" t="s">
        <v>12</v>
      </c>
    </row>
  </sheetData>
  <phoneticPr fontId="1"/>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'物品役務調達（競争入札）'!Print_Titles</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星野 知子</dc:creator>
  <cp:lastModifiedBy>ㅤ</cp:lastModifiedBy>
  <cp:lastPrinted>2022-12-14T06:11:35Z</cp:lastPrinted>
  <dcterms:created xsi:type="dcterms:W3CDTF">1997-01-08T22:48:59Z</dcterms:created>
  <dcterms:modified xsi:type="dcterms:W3CDTF">2023-02-02T02:13:54Z</dcterms:modified>
</cp:coreProperties>
</file>