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1" l="1"/>
  <c r="H11" i="1"/>
  <c r="H10" i="1"/>
  <c r="H9" i="1"/>
  <c r="H8" i="1"/>
  <c r="H7" i="1"/>
  <c r="H6" i="1"/>
  <c r="H5" i="1"/>
</calcChain>
</file>

<file path=xl/sharedStrings.xml><?xml version="1.0" encoding="utf-8"?>
<sst xmlns="http://schemas.openxmlformats.org/spreadsheetml/2006/main" count="134" uniqueCount="66">
  <si>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</si>
  <si>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</si>
  <si>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</si>
  <si>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</si>
  <si>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</si>
  <si>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</si>
  <si>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</si>
  <si>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</si>
  <si>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</si>
  <si>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</si>
  <si>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</si>
  <si>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</si>
  <si>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</si>
  <si>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</si>
  <si>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</si>
  <si>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</si>
  <si>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</si>
  <si>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</si>
  <si>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</si>
  <si>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</si>
  <si>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</si>
  <si>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</si>
  <si>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</si>
  <si>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</si>
  <si>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</si>
  <si>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</si>
  <si>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</si>
  <si>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</si>
  <si>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</si>
  <si>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</si>
  <si>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</si>
  <si>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</si>
  <si>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</si>
  <si>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</si>
  <si>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</si>
  <si>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新潟港海岸施設耐震・耐波研究委託</t>
    <phoneticPr fontId="9"/>
  </si>
  <si>
    <t>分任支出負担行為担当官新潟港湾・空港整備事務所長
林　寛之
新潟県新潟市中央区入船町４－３７７８</t>
    <rPh sb="25" eb="26">
      <t>ハヤシ</t>
    </rPh>
    <rPh sb="27" eb="29">
      <t>ヒロユキ</t>
    </rPh>
    <phoneticPr fontId="5"/>
  </si>
  <si>
    <t>国立研究開発法人　海上･港湾･航空技術研究所　港湾空港技術研究所
神奈川県横浜市長瀬３丁目１番１号</t>
    <phoneticPr fontId="9"/>
  </si>
  <si>
    <t>会計法第２９条の３第４項及び予決令第１０２条の４第３号</t>
    <rPh sb="0" eb="3">
      <t>カイケイホウ</t>
    </rPh>
    <rPh sb="3" eb="4">
      <t>ダイ</t>
    </rPh>
    <rPh sb="6" eb="7">
      <t>ジョウ</t>
    </rPh>
    <rPh sb="12" eb="13">
      <t>オヨ</t>
    </rPh>
    <rPh sb="14" eb="17">
      <t>ヨケツレイ</t>
    </rPh>
    <rPh sb="17" eb="18">
      <t>ダイ</t>
    </rPh>
    <rPh sb="21" eb="22">
      <t>ジョウ</t>
    </rPh>
    <rPh sb="24" eb="25">
      <t>ダイ</t>
    </rPh>
    <rPh sb="26" eb="27">
      <t>ゴウ</t>
    </rPh>
    <phoneticPr fontId="5"/>
  </si>
  <si>
    <t>　本業務は、新潟港海岸の護岸では、地震動によって地盤が液状化し、護岸に被害が生じることが想定される。また、液状化によって上昇した間隙水圧が消散する前に津波が来襲する可能性があり、地盤が緩んだ状態で津波外力が作用することでより被害が大きくなる可能性がある。本研究では、耐震性、耐津波性（液状化を考慮）について検討する。
本業務実施に当たっては、下記の要件が必要となる。
　①遠心模型実験装置を用いて1/50程度のスケールで液状化した地盤状況を再現させ、津波が来襲した場合の護岸の挙動を把握できる実験を実施する能力を有すること。
　②実験結果等を基に破壊メカニズムの把握し、耐震性・耐津波性の検討および対策断面を立案できる高度な技術力を有すること。
　国立研究開発法人 海上･港湾･航空技術研究所 港湾空港技術研究所は、下記のとおり要件を満たす高い能力を有している。
　地震・津波災害による構造物への影響に関する多数の研究実績があり、研究成果を学術講演会等において発表していることから、液状化した地盤に対して津波が来襲した場合の護岸の挙動を把握するための高度な知見と解析技術を有していると判断できる。
　また、遠心模型実験装置を用いた現地地盤の応力状態を再現させ、地震が作用した構造物の挙動を把握する実験を行った実績があり、本実験を実施する能力を有していると判断できる。
　本業務の発注にあたり、参加希望の有無を公募により事前確認を行ったが応募者はいなかった。
　以上のことから、同法人は、本業務を効率的且つ確実に実施しうる唯一の機関であると判断されるので、会計法第２９条の３第４項「契約の性質又は目的が競争を許さない場合」に基づき、国立研究開発法人海上･港湾･航空技術研究所港湾空港技術研究所と随意契約するものである。</t>
    <phoneticPr fontId="9"/>
  </si>
  <si>
    <t>ニ（ヘ）</t>
  </si>
  <si>
    <t>土地賃貸借（その１）</t>
  </si>
  <si>
    <t>新潟県新潟地域振興局新潟港湾事務所
新潟市中央区竜が島１－６－６</t>
    <rPh sb="18" eb="21">
      <t>ニイガタシ</t>
    </rPh>
    <rPh sb="21" eb="24">
      <t>チュウオウク</t>
    </rPh>
    <rPh sb="24" eb="25">
      <t>リュウ</t>
    </rPh>
    <rPh sb="26" eb="27">
      <t>ジマ</t>
    </rPh>
    <phoneticPr fontId="5"/>
  </si>
  <si>
    <t>会計法第２９条の３第４項及び予決令第１０２条の４第３号</t>
    <rPh sb="12" eb="13">
      <t>オヨ</t>
    </rPh>
    <rPh sb="14" eb="15">
      <t>ヨ</t>
    </rPh>
    <rPh sb="15" eb="16">
      <t>ケツ</t>
    </rPh>
    <rPh sb="16" eb="17">
      <t>レイ</t>
    </rPh>
    <rPh sb="17" eb="18">
      <t>ダイ</t>
    </rPh>
    <rPh sb="21" eb="22">
      <t>ジョウ</t>
    </rPh>
    <rPh sb="24" eb="25">
      <t>ダイ</t>
    </rPh>
    <rPh sb="26" eb="27">
      <t>ゴウ</t>
    </rPh>
    <phoneticPr fontId="5"/>
  </si>
  <si>
    <t>　本契約は、新潟港湾・空港整備事務所　東港出張所の土地の借上を行うものである。 当該土地の所有者は新潟県であり、本契約を履行できる唯一の者である。 従って、会計法第２９条の３第４項に基づき、新潟県新潟地域振興局　新潟港湾事務所長と随意契約を行うものである。</t>
    <phoneticPr fontId="9"/>
  </si>
  <si>
    <t>ロ</t>
  </si>
  <si>
    <t>土地賃貸借（その８）</t>
    <phoneticPr fontId="9"/>
  </si>
  <si>
    <t>　本契約は、ドライドック開口部撤去工事に伴う発生資材の仮置ヤードとして土地の借上を行うものである。 土地賃貸借にあたり、国有地等、種々調査した結果、当所が求めるヤード面積等諸条件において、新潟県新潟地域振興局　新潟港湾事務所の所有地以外で適した場所がなかった。 従って、会計法第２９条の３第４項に基づき新潟県新潟地域振興局　新潟港湾事務所と随意契約を行うものである。</t>
    <phoneticPr fontId="9"/>
  </si>
  <si>
    <t>土地賃貸借（その９）</t>
  </si>
  <si>
    <t>　本契約は、新潟港（東港地区）西防波堤改良工事に使用するブロックの仮置ヤードとして土地の借上を行うものである。 土地賃貸借にあたり、国有地等、種々調査した結果、当所が求めるヤード面積等諸条件において、新潟県新潟地域振興局　新潟港湾事務所の所有地以外で適した場所がなかった。 従って、会計法第２９条の３第４項に基づき新潟県新潟地域振興局　新潟港湾事務所と随意契約を行うものである。</t>
    <phoneticPr fontId="9"/>
  </si>
  <si>
    <t>土地賃貸借（その１０）</t>
  </si>
  <si>
    <t>新潟冷蔵株式会社
新潟市江南区茗荷谷７１１番地</t>
    <phoneticPr fontId="9"/>
  </si>
  <si>
    <t>　本件は、新潟港（西港地区）航路泊地付帯施設工事等の作業ヤードとして土地の借上を行うものである。 土地賃貸借にあたり、国有地等、種々調査した結果、当所が求める作業ヤード面積等諸条件において、新潟冷蔵株式会社の所有地以外で適した場所がなかった。　従って、会計法第２９条の３第４項に基づき新潟冷蔵株式会社と随意契約を行うものである。</t>
    <phoneticPr fontId="9"/>
  </si>
  <si>
    <t>土地賃貸借（その１１）</t>
    <phoneticPr fontId="9"/>
  </si>
  <si>
    <t>　本契約は、橋梁２８側工事に伴う発生資材の仮置ヤードとして土地の借上を行うものである。　土地賃貸借にあたり、国有地等、種々調査した結果、当所が求めるヤード面積等諸条件において、新潟県新潟地域振興局　新潟港湾事務所の所有地以外で適した場所がなかった。　従って、会計法第２９条の３第４項に基づき新潟県新潟地域振興局　新潟港湾事務所と随意契約を行うものである。</t>
    <phoneticPr fontId="9"/>
  </si>
  <si>
    <t>土地賃貸借</t>
    <phoneticPr fontId="9"/>
  </si>
  <si>
    <t>分任支出負担行為担当官北陸地方整備局　金沢港湾・空港整備事務所長　高橋　伸一金沢市大野町４－２－１</t>
    <phoneticPr fontId="9"/>
  </si>
  <si>
    <t>石川県知事　　谷本　正憲
金沢市鞍月１－１</t>
    <phoneticPr fontId="9"/>
  </si>
  <si>
    <t>　本契約は、金沢港湾・空港整備事務所庁舎の土地の借り上げを行うものである。当所庁舎の土地所有者は石川県であり、本契約を履行できる唯一の者である。以上のことから、会計法２９条の３第４項及び会計令第１０２条の４第３項（契約の性質又は目的が競争を許さない場合）に基づき、契約の相手方と随意契約を行うものとする。</t>
    <phoneticPr fontId="9"/>
  </si>
  <si>
    <t>新潟港土砂堆積メカニズム研究委託</t>
  </si>
  <si>
    <t>国立研究開発法人　海上･港湾･航空技術研究所　港湾空港技術研究所
神奈川県横浜市長瀬３丁目１番１号</t>
  </si>
  <si>
    <t xml:space="preserve">　本業務は、新潟港（西港地区）に信濃川上流域より流入する土砂の挙動に着目し、特に港内での流況や浮遊懸濁物濃度の変化に伴う、港内での沈降量の変化などの特性解明のための水槽実験等を通じて検討し、取りまとめを行い、新潟港（西港地区）における維持浚渫の効率的・効果的な実施に資することを目的とする。
　本業務実施に当たっては、下記の要件が必要となる。
　①淡水及び海水の境界面を有する状況下における、密度躍層を再現可能な流動水槽を用いて濁水挙動を把握できる水槽実験を実施する能力を有すること。
　②港内における淡水及び海水の境界面を有する場所での土砂堆積現象を把握できる高度な知見を有すること。
　③実験と現地観測結果等を基に総合的に土砂堆積の実態解析を行う高度な技術力を有すること。
　国立研究開発法人 海上･港湾･航空技術研究所 港湾空港技術研究所は、下記のとおり要件を満たす高い能力を有している。
　海底での底質移動の観測や実験手法に関する多数の研究実績があり、研究成果を学術講演会等において発表していることから、淡水及び海水の境界面における高濁度水の進入挙動及び浮遊懸濁物の堆積を把握するための高度な知見と解析技術を有していると判断できる。
　また、淡水及び海水の境界面を有する状況下における高濃度濁水の挙動を把握できる水槽実験を行った実績があり、本水槽実験を実施する能力を有していると判断できる。      
　本業務の発注にあたり、参加希望の有無を公募により事前確認を行ったが応募者はいなかった。     
　以上のことから、同法人は、本業務を効率的且つ確実に実施しうる唯一の機関であると　判断されるので、会計法第２９条の３第４項「契約の性質又は目的が競争を許さない場合」　に基づき、国立研究開発法人 海上･港湾･航空技術研究所 港湾空港技術研究所と随意契　約するものである。 </t>
    <phoneticPr fontId="9"/>
  </si>
  <si>
    <t>白山回収油水槽及び油回収装置清掃</t>
  </si>
  <si>
    <t>支出負担行為担当官北陸地方整備局次長
岸　弘之
新潟県新潟市中央区美咲町１－１－１</t>
    <rPh sb="9" eb="11">
      <t>ホクリク</t>
    </rPh>
    <rPh sb="11" eb="13">
      <t>チホウ</t>
    </rPh>
    <rPh sb="13" eb="16">
      <t>セイビキョク</t>
    </rPh>
    <rPh sb="16" eb="17">
      <t>ジ</t>
    </rPh>
    <rPh sb="19" eb="20">
      <t>キシ</t>
    </rPh>
    <rPh sb="21" eb="23">
      <t>ヒロユキ</t>
    </rPh>
    <rPh sb="33" eb="36">
      <t>ミサキチョウ</t>
    </rPh>
    <phoneticPr fontId="5"/>
  </si>
  <si>
    <t>ジャパンマリンユナイテッド（株）
神奈川県横浜市西区みなとみらい4-4-2</t>
    <rPh sb="13" eb="16">
      <t>カブ</t>
    </rPh>
    <phoneticPr fontId="9"/>
  </si>
  <si>
    <t xml:space="preserve">　本業務は、青森県八戸港沖で発生した貨物船座礁事故による流出油の回収に緊急出動した北陸地方整備局所属の大型浚渫兼油回収船「白山」（以下「白山」という。）の回収油水槽及び油回収装置の清掃を行うものである。
　白山は平時は新潟西港の流下土砂による港内の埋没を防ぐため埋没浚渫事業を行っており、24時間連続で浚渫作業を行っている。白山が浚渫作業を行っている新潟西港は国内長距離フェリー及び観光、離島生活航路となる佐渡汽船航路となっており、浚渫作業が長期間滞った場合、流下土砂による航路の埋没により長距離フェリー及び佐渡汽船の運航に重大な支障を来すこととなる。そのため、白山の回収油水槽の残油抜き取り、清掃及び汚損した油回収装置の清掃等を早期に完了させ浚渫作業に復帰させる必要がある。また、白山は名古屋港配備の「清龍丸」、関門航路配備の「海翔丸」とともに油回収船の３隻体制を組んでおり、定期修理もローテーションで実施しているため、今般のような油流出事故の発生に備え、一刻も早く体制を整える必要がある。
　本業務を遂行するためには、白山が入渠可能な4,000t級以上のドックに５日間以上入渠させる必要がある。また、本業務は上記のとおり白山を早期に浚渫作業に復帰させるため、可能な限り出動した八戸港から近く、かつ最短で造船所に入渠させる必要がある。
　上記の条件により空きがある造船所を調査した結果、4,000t級のドックを有し、令和３年８月２３日から５日間以上船舶の入渠が可能な者は「ジャパンマリンユナイテッド株式会社」のみであることが判明した。
　よって、会計法第二十九条の三第四項並びに予算決算及び会計令第百二条の四第三項により、「ジャパンマリンユナイテッド株式会社」と随意契約するものである。
</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</si>
</sst>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7"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1"/>
      <color theme="1"/>
      <name val="ＭＳ Ｐゴシック"/>
      <family val="3"/>
      <scheme val="minor"/>
    </font>
    <font>
      <sz val="12"/>
      <name val="HGSｺﾞｼｯｸM"/>
      <family val="3"/>
      <charset val="128"/>
    </font>
    <font>
      <sz val="9"/>
      <name val="HGSｺﾞｼｯｸM"/>
      <family val="3"/>
      <charset val="128"/>
    </font>
    <font>
      <sz val="12"/>
      <color theme="1"/>
      <name val="HGSｺﾞｼｯｸM"/>
      <family val="3"/>
      <charset val="128"/>
    </font>
  </fonts>
  <fills count="2">
    <fill>
      <patternFill patternType="none"/>
    </fill>
    <fill>
      <patternFill patternType="gray125"/>
    </fill>
  </fills>
  <borders count="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4">
    <xf numFmtId="0" fontId="0" fillId="0" borderId="0">
      <alignment vertical="center"/>
    </xf>
    <xf numFmtId="0" fontId="1"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cellStyleXfs>
  <cellXfs count="32">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14" fillId="0" borderId="7" xfId="0" applyFont="1" applyFill="1" applyBorder="1" applyAlignment="1" applyProtection="1">
      <alignment horizontal="left" vertical="top" wrapText="1"/>
      <protection locked="0"/>
    </xf>
    <xf numFmtId="176" fontId="14" fillId="0" borderId="7" xfId="0" applyNumberFormat="1" applyFont="1" applyFill="1" applyBorder="1" applyAlignment="1" applyProtection="1">
      <alignment horizontal="center" vertical="center" shrinkToFit="1"/>
      <protection locked="0"/>
    </xf>
    <xf numFmtId="38" fontId="14" fillId="0" borderId="7" xfId="2" applyFont="1" applyFill="1" applyBorder="1" applyAlignment="1" applyProtection="1">
      <alignment horizontal="right" vertical="center" shrinkToFit="1"/>
      <protection locked="0"/>
    </xf>
    <xf numFmtId="10" fontId="14" fillId="0" borderId="7" xfId="3" applyNumberFormat="1" applyFont="1" applyFill="1" applyBorder="1" applyAlignment="1" applyProtection="1">
      <alignment horizontal="center" vertical="center" shrinkToFit="1"/>
      <protection locked="0"/>
    </xf>
    <xf numFmtId="0" fontId="15" fillId="0" borderId="7" xfId="0" applyFont="1" applyFill="1" applyBorder="1" applyAlignment="1" applyProtection="1">
      <alignment horizontal="left" vertical="top" wrapText="1"/>
      <protection locked="0"/>
    </xf>
    <xf numFmtId="0" fontId="14" fillId="0" borderId="7" xfId="0" applyFont="1" applyFill="1" applyBorder="1" applyAlignment="1" applyProtection="1">
      <alignment horizontal="center" vertical="center"/>
      <protection locked="0"/>
    </xf>
    <xf numFmtId="0" fontId="14" fillId="0" borderId="8" xfId="0" applyFont="1" applyFill="1" applyBorder="1" applyAlignment="1" applyProtection="1">
      <alignment horizontal="left" vertical="top" wrapText="1"/>
      <protection locked="0"/>
    </xf>
    <xf numFmtId="176" fontId="14" fillId="0" borderId="8" xfId="0" applyNumberFormat="1" applyFont="1" applyFill="1" applyBorder="1" applyAlignment="1" applyProtection="1">
      <alignment horizontal="center" vertical="center" shrinkToFit="1"/>
      <protection locked="0"/>
    </xf>
    <xf numFmtId="38" fontId="14" fillId="0" borderId="8" xfId="2" applyFont="1" applyFill="1" applyBorder="1" applyAlignment="1" applyProtection="1">
      <alignment horizontal="right" vertical="center" shrinkToFit="1"/>
      <protection locked="0"/>
    </xf>
    <xf numFmtId="0" fontId="14" fillId="0" borderId="8" xfId="0" applyFont="1" applyFill="1" applyBorder="1" applyAlignment="1" applyProtection="1">
      <alignment horizontal="center" vertical="center"/>
      <protection locked="0"/>
    </xf>
    <xf numFmtId="0" fontId="15" fillId="0" borderId="8" xfId="0" applyFont="1" applyFill="1" applyBorder="1" applyAlignment="1" applyProtection="1">
      <alignment horizontal="left" vertical="top" wrapText="1"/>
      <protection locked="0"/>
    </xf>
    <xf numFmtId="0" fontId="16" fillId="0" borderId="7" xfId="0" applyFont="1" applyFill="1" applyBorder="1" applyAlignment="1" applyProtection="1">
      <alignment horizontal="left" vertical="top" wrapText="1"/>
      <protection locked="0"/>
    </xf>
    <xf numFmtId="176" fontId="16" fillId="0" borderId="7" xfId="0" applyNumberFormat="1" applyFont="1" applyFill="1" applyBorder="1" applyAlignment="1" applyProtection="1">
      <alignment horizontal="center" vertical="center" shrinkToFit="1"/>
      <protection locked="0"/>
    </xf>
    <xf numFmtId="38" fontId="16" fillId="0" borderId="7" xfId="2" applyFont="1" applyFill="1" applyBorder="1" applyAlignment="1" applyProtection="1">
      <alignment horizontal="right" vertical="center" shrinkToFit="1"/>
      <protection locked="0"/>
    </xf>
    <xf numFmtId="10" fontId="16" fillId="0" borderId="7" xfId="3" applyNumberFormat="1" applyFont="1" applyFill="1" applyBorder="1" applyAlignment="1" applyProtection="1">
      <alignment horizontal="center" vertical="center" shrinkToFit="1"/>
      <protection locked="0"/>
    </xf>
    <xf numFmtId="0" fontId="16" fillId="0" borderId="7" xfId="0" applyFont="1" applyFill="1" applyBorder="1" applyAlignment="1" applyProtection="1">
      <alignment horizontal="center" vertical="center"/>
      <protection locked="0"/>
    </xf>
  </cellXfs>
  <cellStyles count="4">
    <cellStyle name="パーセント 2" xfId="3"/>
    <cellStyle name="桁区切り 2 2"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41"/>
  <sheetViews>
    <sheetView tabSelected="1" view="pageBreakPreview" zoomScale="70" zoomScaleNormal="70" zoomScaleSheetLayoutView="70" workbookViewId="0">
      <pane xSplit="1" ySplit="4" topLeftCell="B5" activePane="bottomRight" state="frozen"/>
      <selection pane="topRight"/>
      <selection pane="bottomLeft"/>
      <selection pane="bottomRight" activeCell="A5" sqref="A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258.75" x14ac:dyDescent="0.15">
      <c r="A5" s="16" t="s">
        <v>35</v>
      </c>
      <c r="B5" s="16" t="s">
        <v>36</v>
      </c>
      <c r="C5" s="17">
        <v>44396</v>
      </c>
      <c r="D5" s="16" t="s">
        <v>37</v>
      </c>
      <c r="E5" s="16" t="s">
        <v>38</v>
      </c>
      <c r="F5" s="18">
        <v>20031000</v>
      </c>
      <c r="G5" s="18">
        <v>19998000</v>
      </c>
      <c r="H5" s="19">
        <f>IF(F5="－","－",G5/F5)</f>
        <v>0.99835255354200991</v>
      </c>
      <c r="I5" s="20" t="s">
        <v>39</v>
      </c>
      <c r="J5" s="21" t="s">
        <v>40</v>
      </c>
    </row>
    <row r="6" spans="1:12" ht="71.25" x14ac:dyDescent="0.15">
      <c r="A6" s="22" t="s">
        <v>41</v>
      </c>
      <c r="B6" s="22" t="s">
        <v>36</v>
      </c>
      <c r="C6" s="23">
        <v>44287</v>
      </c>
      <c r="D6" s="22" t="s">
        <v>42</v>
      </c>
      <c r="E6" s="22" t="s">
        <v>43</v>
      </c>
      <c r="F6" s="24">
        <v>1127520</v>
      </c>
      <c r="G6" s="24">
        <v>1127520</v>
      </c>
      <c r="H6" s="19">
        <f t="shared" ref="H6:H10" si="0">IF(F6="－","－",G6/F6)</f>
        <v>1</v>
      </c>
      <c r="I6" s="22" t="s">
        <v>44</v>
      </c>
      <c r="J6" s="25" t="s">
        <v>45</v>
      </c>
    </row>
    <row r="7" spans="1:12" ht="99.75" x14ac:dyDescent="0.15">
      <c r="A7" s="22" t="s">
        <v>46</v>
      </c>
      <c r="B7" s="22" t="s">
        <v>36</v>
      </c>
      <c r="C7" s="23">
        <v>44287</v>
      </c>
      <c r="D7" s="22" t="s">
        <v>42</v>
      </c>
      <c r="E7" s="22" t="s">
        <v>43</v>
      </c>
      <c r="F7" s="24">
        <v>1610660</v>
      </c>
      <c r="G7" s="24">
        <v>1610660</v>
      </c>
      <c r="H7" s="19">
        <f t="shared" si="0"/>
        <v>1</v>
      </c>
      <c r="I7" s="22" t="s">
        <v>47</v>
      </c>
      <c r="J7" s="25" t="s">
        <v>45</v>
      </c>
    </row>
    <row r="8" spans="1:12" ht="99.75" x14ac:dyDescent="0.15">
      <c r="A8" s="22" t="s">
        <v>48</v>
      </c>
      <c r="B8" s="22" t="s">
        <v>36</v>
      </c>
      <c r="C8" s="23">
        <v>44287</v>
      </c>
      <c r="D8" s="22" t="s">
        <v>42</v>
      </c>
      <c r="E8" s="22" t="s">
        <v>43</v>
      </c>
      <c r="F8" s="24">
        <v>2234740</v>
      </c>
      <c r="G8" s="24">
        <v>2234740</v>
      </c>
      <c r="H8" s="19">
        <f t="shared" si="0"/>
        <v>1</v>
      </c>
      <c r="I8" s="22" t="s">
        <v>49</v>
      </c>
      <c r="J8" s="25" t="s">
        <v>45</v>
      </c>
    </row>
    <row r="9" spans="1:12" ht="85.5" x14ac:dyDescent="0.15">
      <c r="A9" s="22" t="s">
        <v>50</v>
      </c>
      <c r="B9" s="22" t="s">
        <v>36</v>
      </c>
      <c r="C9" s="23">
        <v>44294</v>
      </c>
      <c r="D9" s="22" t="s">
        <v>51</v>
      </c>
      <c r="E9" s="22" t="s">
        <v>43</v>
      </c>
      <c r="F9" s="24">
        <v>15538768</v>
      </c>
      <c r="G9" s="24">
        <v>12744025</v>
      </c>
      <c r="H9" s="19">
        <f t="shared" si="0"/>
        <v>0.82014384924210204</v>
      </c>
      <c r="I9" s="22" t="s">
        <v>52</v>
      </c>
      <c r="J9" s="25" t="s">
        <v>45</v>
      </c>
    </row>
    <row r="10" spans="1:12" ht="99.75" x14ac:dyDescent="0.15">
      <c r="A10" s="22" t="s">
        <v>53</v>
      </c>
      <c r="B10" s="22" t="s">
        <v>36</v>
      </c>
      <c r="C10" s="23">
        <v>44342</v>
      </c>
      <c r="D10" s="22" t="s">
        <v>42</v>
      </c>
      <c r="E10" s="22" t="s">
        <v>43</v>
      </c>
      <c r="F10" s="24">
        <v>4060000</v>
      </c>
      <c r="G10" s="24">
        <v>4060000</v>
      </c>
      <c r="H10" s="19">
        <f t="shared" si="0"/>
        <v>1</v>
      </c>
      <c r="I10" s="22" t="s">
        <v>54</v>
      </c>
      <c r="J10" s="25" t="s">
        <v>45</v>
      </c>
    </row>
    <row r="11" spans="1:12" ht="85.5" x14ac:dyDescent="0.15">
      <c r="A11" s="22" t="s">
        <v>55</v>
      </c>
      <c r="B11" s="22" t="s">
        <v>56</v>
      </c>
      <c r="C11" s="23">
        <v>44287</v>
      </c>
      <c r="D11" s="22" t="s">
        <v>57</v>
      </c>
      <c r="E11" s="22" t="s">
        <v>43</v>
      </c>
      <c r="F11" s="24">
        <v>2800360</v>
      </c>
      <c r="G11" s="24">
        <v>2800360</v>
      </c>
      <c r="H11" s="19">
        <f>IF(F11="－","－",G11/F11)</f>
        <v>1</v>
      </c>
      <c r="I11" s="22" t="s">
        <v>58</v>
      </c>
      <c r="J11" s="25" t="s">
        <v>45</v>
      </c>
    </row>
    <row r="12" spans="1:12" ht="281.25" x14ac:dyDescent="0.15">
      <c r="A12" s="22" t="s">
        <v>59</v>
      </c>
      <c r="B12" s="22" t="s">
        <v>36</v>
      </c>
      <c r="C12" s="23">
        <v>44433</v>
      </c>
      <c r="D12" s="22" t="s">
        <v>60</v>
      </c>
      <c r="E12" s="22" t="s">
        <v>43</v>
      </c>
      <c r="F12" s="24">
        <v>22660000</v>
      </c>
      <c r="G12" s="24">
        <v>19659200</v>
      </c>
      <c r="H12" s="19">
        <f>IF(F12="－","－",G12/F12)</f>
        <v>0.86757281553398058</v>
      </c>
      <c r="I12" s="26" t="s">
        <v>61</v>
      </c>
      <c r="J12" s="25" t="s">
        <v>40</v>
      </c>
    </row>
    <row r="13" spans="1:12" ht="15.75" x14ac:dyDescent="0.15">
      <c r="A13" s="3" t="s">
        <v>24</v>
      </c>
    </row>
    <row r="14" spans="1:12" ht="15.75" x14ac:dyDescent="0.15">
      <c r="A14" s="3" t="s">
        <v>5</v>
      </c>
    </row>
    <row r="15" spans="1:12" ht="15.75" x14ac:dyDescent="0.15">
      <c r="A15" s="3" t="s">
        <v>25</v>
      </c>
    </row>
    <row r="16" spans="1:12" ht="15.75" x14ac:dyDescent="0.15">
      <c r="A16" s="3" t="s">
        <v>7</v>
      </c>
    </row>
    <row r="17" spans="1:1" ht="15.75" x14ac:dyDescent="0.15">
      <c r="A17" s="3" t="s">
        <v>26</v>
      </c>
    </row>
    <row r="18" spans="1:1" ht="15.75" x14ac:dyDescent="0.15">
      <c r="A18" s="3" t="s">
        <v>27</v>
      </c>
    </row>
    <row r="19" spans="1:1" ht="15.75" x14ac:dyDescent="0.15">
      <c r="A19" s="3" t="s">
        <v>28</v>
      </c>
    </row>
    <row r="20" spans="1:1" ht="15.75" x14ac:dyDescent="0.15">
      <c r="A20" s="3" t="s">
        <v>30</v>
      </c>
    </row>
    <row r="21" spans="1:1" ht="15.75" x14ac:dyDescent="0.15">
      <c r="A21" s="3" t="s">
        <v>31</v>
      </c>
    </row>
    <row r="22" spans="1:1" ht="15.75" x14ac:dyDescent="0.15">
      <c r="A22" s="3" t="s">
        <v>15</v>
      </c>
    </row>
    <row r="23" spans="1:1" ht="15.75" x14ac:dyDescent="0.15">
      <c r="A23" s="3" t="s">
        <v>32</v>
      </c>
    </row>
    <row r="24" spans="1:1" ht="15.75" x14ac:dyDescent="0.15">
      <c r="A24" s="3" t="s">
        <v>29</v>
      </c>
    </row>
    <row r="25" spans="1:1" ht="15.75" x14ac:dyDescent="0.15">
      <c r="A25" s="3" t="s">
        <v>22</v>
      </c>
    </row>
    <row r="26" spans="1:1" ht="15.75" x14ac:dyDescent="0.15">
      <c r="A26" s="3" t="s">
        <v>13</v>
      </c>
    </row>
    <row r="27" spans="1:1" ht="15.75" x14ac:dyDescent="0.15">
      <c r="A27" s="4" t="s">
        <v>33</v>
      </c>
    </row>
    <row r="28" spans="1:1" ht="15.75" x14ac:dyDescent="0.15">
      <c r="A28" s="3" t="s">
        <v>34</v>
      </c>
    </row>
    <row r="29" spans="1:1" ht="15.75" x14ac:dyDescent="0.15">
      <c r="A29" s="3" t="s">
        <v>5</v>
      </c>
    </row>
    <row r="30" spans="1:1" ht="15.75" x14ac:dyDescent="0.15">
      <c r="A30" s="3" t="s">
        <v>25</v>
      </c>
    </row>
    <row r="31" spans="1:1" ht="15.75" x14ac:dyDescent="0.15">
      <c r="A31" s="3" t="s">
        <v>7</v>
      </c>
    </row>
    <row r="32" spans="1:1" ht="15.75" x14ac:dyDescent="0.15">
      <c r="A32" s="3" t="s">
        <v>26</v>
      </c>
    </row>
    <row r="33" spans="1:1" ht="15.75" x14ac:dyDescent="0.15">
      <c r="A33" s="3" t="s">
        <v>27</v>
      </c>
    </row>
    <row r="34" spans="1:1" ht="15.75" x14ac:dyDescent="0.15">
      <c r="A34" s="3" t="s">
        <v>28</v>
      </c>
    </row>
    <row r="35" spans="1:1" ht="15.75" x14ac:dyDescent="0.15">
      <c r="A35" s="3" t="s">
        <v>30</v>
      </c>
    </row>
    <row r="36" spans="1:1" ht="15.75" x14ac:dyDescent="0.15">
      <c r="A36" s="3" t="s">
        <v>31</v>
      </c>
    </row>
    <row r="37" spans="1:1" ht="15.75" x14ac:dyDescent="0.15">
      <c r="A37" s="3" t="s">
        <v>15</v>
      </c>
    </row>
    <row r="38" spans="1:1" ht="15.75" x14ac:dyDescent="0.15">
      <c r="A38" s="3" t="s">
        <v>32</v>
      </c>
    </row>
    <row r="39" spans="1:1" ht="15.75" x14ac:dyDescent="0.15">
      <c r="A39" s="3" t="s">
        <v>29</v>
      </c>
    </row>
    <row r="40" spans="1:1" ht="15.75" x14ac:dyDescent="0.15">
      <c r="A40" s="3" t="s">
        <v>22</v>
      </c>
    </row>
    <row r="41" spans="1:1" ht="15.75" x14ac:dyDescent="0.15">
      <c r="A41" s="5" t="s">
        <v>1</v>
      </c>
    </row>
  </sheetData>
  <autoFilter ref="A4:L4"/>
  <mergeCells count="1">
    <mergeCell ref="A1:L1"/>
  </mergeCells>
  <phoneticPr fontId="2"/>
  <dataValidations count="1">
    <dataValidation type="list" allowBlank="1" showInputMessage="1" showErrorMessage="1" sqref="J5:J12">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5"/>
  <sheetViews>
    <sheetView view="pageBreakPreview" zoomScale="70" zoomScaleNormal="85" zoomScaleSheetLayoutView="70" workbookViewId="0">
      <pane xSplit="1" ySplit="4" topLeftCell="B5" activePane="bottomRight" state="frozen"/>
      <selection pane="topRight"/>
      <selection pane="bottomLeft"/>
      <selection pane="bottomRight" activeCell="A5" sqref="A5:J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row r="5" spans="1:11" ht="409.5" x14ac:dyDescent="0.15">
      <c r="A5" s="27" t="s">
        <v>62</v>
      </c>
      <c r="B5" s="27" t="s">
        <v>63</v>
      </c>
      <c r="C5" s="28">
        <v>44431</v>
      </c>
      <c r="D5" s="27" t="s">
        <v>64</v>
      </c>
      <c r="E5" s="27" t="s">
        <v>38</v>
      </c>
      <c r="F5" s="29">
        <v>57266000</v>
      </c>
      <c r="G5" s="29">
        <v>56100000</v>
      </c>
      <c r="H5" s="30">
        <v>0.97963887821744144</v>
      </c>
      <c r="I5" s="27" t="s">
        <v>65</v>
      </c>
      <c r="J5" s="31"/>
    </row>
  </sheetData>
  <mergeCells count="1">
    <mergeCell ref="A1:K1"/>
  </mergeCells>
  <phoneticPr fontId="2"/>
  <dataValidations count="2">
    <dataValidation type="list" allowBlank="1" showInputMessage="1" showErrorMessage="1" sqref="J5">
      <formula1>$S$12:$S$15</formula1>
    </dataValidation>
    <dataValidation type="date" allowBlank="1" showInputMessage="1" showErrorMessage="1" sqref="C5">
      <formula1>43922</formula1>
      <formula2>44286</formula2>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4"/>
  <sheetViews>
    <sheetView view="pageBreakPreview" zoomScale="70" zoomScaleNormal="70" zoomScaleSheetLayoutView="70" workbookViewId="0">
      <pane xSplit="1" ySplit="4" topLeftCell="B5" activePane="bottomRight" state="frozen"/>
      <selection pane="topRight"/>
      <selection pane="bottomLeft"/>
      <selection pane="bottomRigh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2022-07-04T09:14:31Z</dcterms:modified>
</cp:coreProperties>
</file>