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16" i="1"/>
  <c r="H15" i="1"/>
  <c r="H14" i="1"/>
  <c r="H13" i="1"/>
  <c r="H12" i="1"/>
  <c r="H11" i="1"/>
  <c r="H10" i="1"/>
  <c r="H9" i="1"/>
  <c r="H8" i="1"/>
</calcChain>
</file>

<file path=xl/sharedStrings.xml><?xml version="1.0" encoding="utf-8"?>
<sst xmlns="http://schemas.openxmlformats.org/spreadsheetml/2006/main" count="171" uniqueCount="77">
  <si>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</si>
  <si>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</si>
  <si>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</si>
  <si>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</si>
  <si>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</si>
  <si>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</si>
  <si>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</si>
  <si>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</si>
  <si>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</si>
  <si>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</si>
  <si>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</si>
  <si>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</si>
  <si>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</si>
  <si>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</si>
  <si>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</si>
  <si>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</si>
  <si>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</si>
  <si>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</si>
  <si>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</si>
  <si>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</si>
  <si>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</si>
  <si>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</si>
  <si>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</si>
  <si>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</si>
  <si>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</si>
  <si>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</si>
  <si>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</si>
  <si>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</si>
  <si>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</si>
  <si>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</si>
  <si>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</si>
  <si>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</si>
  <si>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</si>
  <si>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</si>
  <si>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</si>
  <si>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イ（ニ）</t>
  </si>
  <si>
    <t>会計法第２９条の３第４項</t>
  </si>
  <si>
    <t>ハ</t>
  </si>
  <si>
    <t>ニ（ヘ）</t>
  </si>
  <si>
    <t>ロ</t>
  </si>
  <si>
    <t>-</t>
  </si>
  <si>
    <t>会計法第２９条の３第４項</t>
    <phoneticPr fontId="9"/>
  </si>
  <si>
    <t>官報公告料</t>
    <rPh sb="0" eb="2">
      <t>カンポウ</t>
    </rPh>
    <phoneticPr fontId="9"/>
  </si>
  <si>
    <t>支出負担行為担当官
四国地方整備局次長
吉永　宙司
香川県高松市サンポート３－３３</t>
    <rPh sb="20" eb="25">
      <t>ヨシナガ</t>
    </rPh>
    <phoneticPr fontId="9"/>
  </si>
  <si>
    <t>独立行政法人国立印刷局
東京都港区虎ノ門2-2-5 共同通信会館</t>
    <rPh sb="0" eb="2">
      <t>ドクリツ</t>
    </rPh>
    <rPh sb="2" eb="4">
      <t>ギョウセイ</t>
    </rPh>
    <rPh sb="4" eb="6">
      <t>ホウジン</t>
    </rPh>
    <rPh sb="6" eb="8">
      <t>コクリツ</t>
    </rPh>
    <rPh sb="8" eb="11">
      <t>インサツキョク</t>
    </rPh>
    <phoneticPr fontId="9"/>
  </si>
  <si>
    <t>独立行政法人国立印刷局が編集・印刷する官報へ掲載するため。</t>
    <rPh sb="0" eb="2">
      <t>ドクリツ</t>
    </rPh>
    <rPh sb="2" eb="4">
      <t>ギョウセイ</t>
    </rPh>
    <rPh sb="4" eb="6">
      <t>ホウジン</t>
    </rPh>
    <rPh sb="6" eb="8">
      <t>コクリツ</t>
    </rPh>
    <rPh sb="8" eb="11">
      <t>インサツキョク</t>
    </rPh>
    <rPh sb="12" eb="14">
      <t>ヘンシュウ</t>
    </rPh>
    <rPh sb="15" eb="17">
      <t>インサツ</t>
    </rPh>
    <rPh sb="19" eb="21">
      <t>カンポウ</t>
    </rPh>
    <rPh sb="22" eb="24">
      <t>ケイサイ</t>
    </rPh>
    <phoneticPr fontId="9"/>
  </si>
  <si>
    <t>ＧＰＳ波浪計観測情報配信システム保守</t>
  </si>
  <si>
    <t>（株）富士通マーケティング　関西営業本部
大阪府大阪市北区梅田３－３－１０</t>
    <rPh sb="0" eb="3">
      <t>カブ</t>
    </rPh>
    <rPh sb="3" eb="6">
      <t>フジツウ</t>
    </rPh>
    <rPh sb="14" eb="16">
      <t>カンサイ</t>
    </rPh>
    <rPh sb="16" eb="18">
      <t>エイギョウ</t>
    </rPh>
    <rPh sb="18" eb="20">
      <t>ホンブ</t>
    </rPh>
    <rPh sb="21" eb="24">
      <t>オオサカフ</t>
    </rPh>
    <rPh sb="24" eb="27">
      <t>オオサカシ</t>
    </rPh>
    <rPh sb="27" eb="29">
      <t>キタク</t>
    </rPh>
    <rPh sb="29" eb="31">
      <t>ウメダ</t>
    </rPh>
    <phoneticPr fontId="9"/>
  </si>
  <si>
    <t>ＧＰＳ波浪計観測情報システム機器の保守管理については、（株）富士通マーケティングしか対応できないため。</t>
    <rPh sb="3" eb="6">
      <t>ハロウケイ</t>
    </rPh>
    <rPh sb="6" eb="8">
      <t>カンソク</t>
    </rPh>
    <rPh sb="8" eb="10">
      <t>ジョウホウ</t>
    </rPh>
    <rPh sb="14" eb="16">
      <t>キキ</t>
    </rPh>
    <rPh sb="17" eb="19">
      <t>ホシュ</t>
    </rPh>
    <rPh sb="19" eb="21">
      <t>カンリ</t>
    </rPh>
    <rPh sb="27" eb="30">
      <t>カブ</t>
    </rPh>
    <rPh sb="30" eb="33">
      <t>フジツウ</t>
    </rPh>
    <rPh sb="42" eb="44">
      <t>タイオウ</t>
    </rPh>
    <phoneticPr fontId="9"/>
  </si>
  <si>
    <t>東予港等浚渫事業搬出土砂処分業務</t>
  </si>
  <si>
    <t>大新土木（株）四国営業所
愛媛県松山市築山町７－３５</t>
  </si>
  <si>
    <t>実施にあたり受け入れ可能な土砂処分場は大新土木(株)が管理する建設残土受入場のみであったため。</t>
  </si>
  <si>
    <t>作業用地借入</t>
    <phoneticPr fontId="9"/>
  </si>
  <si>
    <t>分任支出負担行為担当官
四国地方整備局小松島港湾・空港整備事務所長
新見　泰之
徳島県小松島市小松島町字外開１－１１</t>
    <rPh sb="52" eb="53">
      <t>ソト</t>
    </rPh>
    <rPh sb="53" eb="54">
      <t>ヒラ</t>
    </rPh>
    <phoneticPr fontId="9"/>
  </si>
  <si>
    <t>徳島県知事
徳島県徳島市万代町
１－１</t>
    <phoneticPr fontId="9"/>
  </si>
  <si>
    <t>必要とする賃貸借期間、場所・広さを満足する土地が他にないため。</t>
    <phoneticPr fontId="9"/>
  </si>
  <si>
    <t>-</t>
    <phoneticPr fontId="9"/>
  </si>
  <si>
    <t>徳島小松島港金磯地区作業用地借入（その４）</t>
    <rPh sb="0" eb="2">
      <t>トクシマ</t>
    </rPh>
    <rPh sb="2" eb="6">
      <t>コマツシマコウ</t>
    </rPh>
    <rPh sb="6" eb="8">
      <t>カナイソ</t>
    </rPh>
    <rPh sb="8" eb="10">
      <t>チク</t>
    </rPh>
    <rPh sb="10" eb="12">
      <t>サギョウ</t>
    </rPh>
    <rPh sb="12" eb="14">
      <t>ヨウチ</t>
    </rPh>
    <rPh sb="14" eb="15">
      <t>カ</t>
    </rPh>
    <rPh sb="15" eb="16">
      <t>イ</t>
    </rPh>
    <phoneticPr fontId="9"/>
  </si>
  <si>
    <t>土地賃貸借</t>
    <phoneticPr fontId="9"/>
  </si>
  <si>
    <t>分任支出負担行為担当官
四国地方整備局高松港湾・空港整備事務所長　池町　円
香川県高松市朝日新町１番３０号</t>
    <rPh sb="0" eb="2">
      <t>ブンニン</t>
    </rPh>
    <rPh sb="19" eb="21">
      <t>タカマツ</t>
    </rPh>
    <rPh sb="21" eb="23">
      <t>コウワン</t>
    </rPh>
    <rPh sb="24" eb="31">
      <t>クウコウセイビジムショ</t>
    </rPh>
    <rPh sb="31" eb="32">
      <t>チョウ</t>
    </rPh>
    <rPh sb="33" eb="35">
      <t>イケマチ</t>
    </rPh>
    <rPh sb="36" eb="37">
      <t>エン</t>
    </rPh>
    <rPh sb="38" eb="41">
      <t>カガワケン</t>
    </rPh>
    <phoneticPr fontId="5"/>
  </si>
  <si>
    <t>三菱ケミカル（株）坂出事業所
香川県坂出市番の州町１番地</t>
    <rPh sb="18" eb="21">
      <t>サカイデシ</t>
    </rPh>
    <rPh sb="21" eb="22">
      <t>バン</t>
    </rPh>
    <rPh sb="23" eb="25">
      <t>スチョウ</t>
    </rPh>
    <rPh sb="27" eb="28">
      <t>チ</t>
    </rPh>
    <phoneticPr fontId="5"/>
  </si>
  <si>
    <t>事務所用地賃貸借</t>
    <phoneticPr fontId="9"/>
  </si>
  <si>
    <t>分任支出負担行為担当官
四国地方整備局松山港湾・空港整備事務所長　宮崎　貴司
愛媛県松山市海岸通２４２６－１</t>
    <rPh sb="0" eb="2">
      <t>ブンニン</t>
    </rPh>
    <rPh sb="19" eb="21">
      <t>マツヤマ</t>
    </rPh>
    <rPh sb="21" eb="23">
      <t>コウワン</t>
    </rPh>
    <rPh sb="24" eb="31">
      <t>クウコウセイビジムショ</t>
    </rPh>
    <rPh sb="31" eb="32">
      <t>チョウ</t>
    </rPh>
    <rPh sb="33" eb="35">
      <t>ミヤザキ</t>
    </rPh>
    <rPh sb="36" eb="37">
      <t>タカシ</t>
    </rPh>
    <rPh sb="37" eb="38">
      <t>ツカサ</t>
    </rPh>
    <rPh sb="39" eb="42">
      <t>エヒメケン</t>
    </rPh>
    <rPh sb="42" eb="45">
      <t>マツヤマシ</t>
    </rPh>
    <rPh sb="45" eb="47">
      <t>カイガン</t>
    </rPh>
    <rPh sb="47" eb="48">
      <t>トオ</t>
    </rPh>
    <phoneticPr fontId="17"/>
  </si>
  <si>
    <t>松山市長
愛媛県松山市二番町４丁目７番地２</t>
    <rPh sb="0" eb="2">
      <t>マツヤマ</t>
    </rPh>
    <rPh sb="2" eb="4">
      <t>シチョウ</t>
    </rPh>
    <rPh sb="5" eb="8">
      <t>エヒメケン</t>
    </rPh>
    <rPh sb="8" eb="11">
      <t>マツヤマシ</t>
    </rPh>
    <rPh sb="11" eb="14">
      <t>ニバンチョウ</t>
    </rPh>
    <rPh sb="15" eb="17">
      <t>チョウメ</t>
    </rPh>
    <rPh sb="18" eb="20">
      <t>バンチ</t>
    </rPh>
    <phoneticPr fontId="15"/>
  </si>
  <si>
    <t>東予港出張所賃貸借</t>
    <phoneticPr fontId="9"/>
  </si>
  <si>
    <t>個人（個人情報保護法に基づき非公開）</t>
    <rPh sb="0" eb="2">
      <t>コジン</t>
    </rPh>
    <rPh sb="3" eb="5">
      <t>コジン</t>
    </rPh>
    <rPh sb="5" eb="7">
      <t>ジョウホウ</t>
    </rPh>
    <rPh sb="7" eb="10">
      <t>ホゴホウ</t>
    </rPh>
    <rPh sb="11" eb="12">
      <t>モト</t>
    </rPh>
    <rPh sb="14" eb="17">
      <t>ヒコウカイ</t>
    </rPh>
    <phoneticPr fontId="5"/>
  </si>
  <si>
    <t>作業ヤード賃貸借（その６）</t>
    <rPh sb="0" eb="2">
      <t>サギョウ</t>
    </rPh>
    <rPh sb="5" eb="8">
      <t>チンタイシャク</t>
    </rPh>
    <phoneticPr fontId="5"/>
  </si>
  <si>
    <t>分任支出負担行為担当官
四国地方整備局高知港湾・空港整備事務所　所長　相澤　幹男
高知県高知市種崎８７４番地</t>
    <rPh sb="0" eb="2">
      <t>ブンニン</t>
    </rPh>
    <rPh sb="19" eb="21">
      <t>コウチ</t>
    </rPh>
    <rPh sb="21" eb="23">
      <t>コウワン</t>
    </rPh>
    <rPh sb="24" eb="31">
      <t>クウコウセイビジムショ</t>
    </rPh>
    <rPh sb="32" eb="34">
      <t>ショチョウ</t>
    </rPh>
    <rPh sb="33" eb="34">
      <t>チョウ</t>
    </rPh>
    <rPh sb="35" eb="37">
      <t>アイザワ</t>
    </rPh>
    <rPh sb="38" eb="40">
      <t>ミキオ</t>
    </rPh>
    <rPh sb="41" eb="44">
      <t>コウチケン</t>
    </rPh>
    <rPh sb="44" eb="47">
      <t>コウチシ</t>
    </rPh>
    <rPh sb="47" eb="48">
      <t>タネ</t>
    </rPh>
    <rPh sb="48" eb="49">
      <t>ザキ</t>
    </rPh>
    <rPh sb="52" eb="54">
      <t>バンチ</t>
    </rPh>
    <phoneticPr fontId="17"/>
  </si>
  <si>
    <t>住友大阪セメント
香川県高松市市丸の内４番４号</t>
    <rPh sb="0" eb="2">
      <t>スミトモ</t>
    </rPh>
    <rPh sb="2" eb="4">
      <t>オオサカ</t>
    </rPh>
    <rPh sb="9" eb="12">
      <t>カガワケン</t>
    </rPh>
    <rPh sb="12" eb="15">
      <t>タカマツシ</t>
    </rPh>
    <rPh sb="15" eb="16">
      <t>シ</t>
    </rPh>
    <rPh sb="16" eb="17">
      <t>マル</t>
    </rPh>
    <rPh sb="18" eb="19">
      <t>ウチ</t>
    </rPh>
    <rPh sb="20" eb="21">
      <t>バン</t>
    </rPh>
    <rPh sb="22" eb="23">
      <t>ゴウ</t>
    </rPh>
    <phoneticPr fontId="17"/>
  </si>
  <si>
    <t>作業ヤード賃貸借（その７）</t>
    <rPh sb="0" eb="2">
      <t>サギョウ</t>
    </rPh>
    <rPh sb="5" eb="8">
      <t>チンタイシャク</t>
    </rPh>
    <phoneticPr fontId="5"/>
  </si>
  <si>
    <t>高知県知事
高知県高知市丸ノ内１丁目２－２０</t>
    <rPh sb="0" eb="2">
      <t>コウチ</t>
    </rPh>
    <rPh sb="6" eb="9">
      <t>コウチケン</t>
    </rPh>
    <rPh sb="9" eb="12">
      <t>コウチシ</t>
    </rPh>
    <rPh sb="12" eb="13">
      <t>マル</t>
    </rPh>
    <rPh sb="14" eb="15">
      <t>ウチ</t>
    </rPh>
    <rPh sb="16" eb="18">
      <t>チョウメ</t>
    </rPh>
    <phoneticPr fontId="17"/>
  </si>
  <si>
    <t>室津港出張所賃貸借</t>
    <rPh sb="0" eb="9">
      <t>ムロツコウシュッチョウジョチンタイシャク</t>
    </rPh>
    <phoneticPr fontId="5"/>
  </si>
  <si>
    <t>（株）ＮＴＴ西日本アセット・プランニング　四国支店
愛媛県松山市一番町４－２</t>
    <rPh sb="0" eb="3">
      <t>カブ</t>
    </rPh>
    <phoneticPr fontId="9"/>
  </si>
  <si>
    <t>作業ヤード賃貸借（その８）</t>
    <rPh sb="0" eb="2">
      <t>サギョウ</t>
    </rPh>
    <rPh sb="5" eb="8">
      <t>チンタイシャク</t>
    </rPh>
    <phoneticPr fontId="5"/>
  </si>
  <si>
    <t>GPS波浪計電力供給システム点検修理等業務</t>
    <phoneticPr fontId="9"/>
  </si>
  <si>
    <t>日立造船（株）
大阪市住之江区南港北1丁目7番89号</t>
    <rPh sb="8" eb="11">
      <t>オオサカシ</t>
    </rPh>
    <rPh sb="11" eb="14">
      <t>スミノエ</t>
    </rPh>
    <rPh sb="14" eb="15">
      <t>ク</t>
    </rPh>
    <rPh sb="15" eb="16">
      <t>ミナミ</t>
    </rPh>
    <rPh sb="16" eb="17">
      <t>ミナト</t>
    </rPh>
    <rPh sb="17" eb="18">
      <t>キタ</t>
    </rPh>
    <rPh sb="19" eb="21">
      <t>チョウメ</t>
    </rPh>
    <rPh sb="22" eb="23">
      <t>バン</t>
    </rPh>
    <rPh sb="25" eb="26">
      <t>ゴウ</t>
    </rPh>
    <phoneticPr fontId="9"/>
  </si>
  <si>
    <t>徳島県海陽町沖に設置しているGPS波浪計の、電力供給システム及び水温観測装置に障害が発生し、ブイに設置している航路標識の点灯情報や、ブイが流出した場合の警報及び位置情報も電力供給システムの障害により情報が途絶し、さらに無灯火により船舶等の衝突事故の発生が起きうることも想定されるため、緊急に点検修理等を行う必要が生じた。</t>
    <rPh sb="142" eb="144">
      <t>キンキュウ</t>
    </rPh>
    <rPh sb="145" eb="147">
      <t>テンケン</t>
    </rPh>
    <rPh sb="147" eb="149">
      <t>シュウリ</t>
    </rPh>
    <rPh sb="149" eb="150">
      <t>トウ</t>
    </rPh>
    <rPh sb="151" eb="152">
      <t>オコナ</t>
    </rPh>
    <rPh sb="153" eb="155">
      <t>ヒツヨウ</t>
    </rPh>
    <rPh sb="156" eb="157">
      <t>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</si>
</sst>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Meiryo UI"/>
      <family val="3"/>
    </font>
    <font>
      <sz val="12"/>
      <name val="Meiryo UI"/>
      <family val="3"/>
      <charset val="128"/>
    </font>
    <font>
      <sz val="12"/>
      <name val="HGSｺﾞｼｯｸM"/>
      <family val="3"/>
      <charset val="128"/>
    </font>
    <font>
      <sz val="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36">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5" fillId="0" borderId="7" xfId="0" applyFont="1" applyFill="1" applyBorder="1" applyAlignment="1" applyProtection="1">
      <alignment horizontal="left" vertical="top" wrapText="1"/>
      <protection locked="0"/>
    </xf>
    <xf numFmtId="10" fontId="16" fillId="0" borderId="7" xfId="3"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left" vertical="top" wrapText="1"/>
      <protection locked="0"/>
    </xf>
    <xf numFmtId="38" fontId="16" fillId="0" borderId="7" xfId="2" applyFont="1" applyFill="1" applyBorder="1" applyAlignment="1" applyProtection="1">
      <alignment horizontal="right" vertical="center" shrinkToFit="1"/>
      <protection locked="0"/>
    </xf>
    <xf numFmtId="176" fontId="16" fillId="0" borderId="7" xfId="0"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protection locked="0"/>
    </xf>
    <xf numFmtId="176" fontId="16" fillId="0" borderId="8"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left" vertical="top" wrapText="1"/>
      <protection locked="0"/>
    </xf>
    <xf numFmtId="0" fontId="14" fillId="0" borderId="7" xfId="0" applyFont="1" applyFill="1" applyBorder="1" applyAlignment="1" applyProtection="1">
      <alignment horizontal="center" vertical="center"/>
      <protection locked="0"/>
    </xf>
    <xf numFmtId="38" fontId="16" fillId="0" borderId="9" xfId="2" applyFont="1" applyFill="1" applyBorder="1" applyAlignment="1" applyProtection="1">
      <alignment horizontal="right" vertical="center" shrinkToFit="1"/>
      <protection locked="0"/>
    </xf>
    <xf numFmtId="0" fontId="16" fillId="0" borderId="9" xfId="0" applyFont="1" applyFill="1" applyBorder="1" applyAlignment="1" applyProtection="1">
      <alignment horizontal="left" vertical="top" wrapText="1"/>
      <protection locked="0"/>
    </xf>
    <xf numFmtId="0" fontId="16" fillId="0" borderId="9" xfId="0" applyFont="1" applyFill="1" applyBorder="1" applyAlignment="1" applyProtection="1">
      <alignment horizontal="center" vertical="center"/>
      <protection locked="0"/>
    </xf>
    <xf numFmtId="0" fontId="16" fillId="0" borderId="10" xfId="0" applyFont="1" applyFill="1" applyBorder="1" applyAlignment="1" applyProtection="1">
      <alignment horizontal="left" vertical="top" wrapText="1"/>
      <protection locked="0"/>
    </xf>
    <xf numFmtId="38" fontId="16" fillId="0" borderId="10" xfId="2" applyFont="1" applyFill="1" applyBorder="1" applyAlignment="1" applyProtection="1">
      <alignment horizontal="right" vertical="center" shrinkToFit="1"/>
      <protection locked="0"/>
    </xf>
    <xf numFmtId="10" fontId="16" fillId="0" borderId="9" xfId="3" applyNumberFormat="1" applyFont="1" applyFill="1" applyBorder="1" applyAlignment="1" applyProtection="1">
      <alignment horizontal="center" vertical="center" shrinkToFit="1"/>
      <protection locked="0"/>
    </xf>
    <xf numFmtId="0" fontId="10" fillId="0" borderId="10" xfId="0" applyFont="1" applyFill="1" applyBorder="1" applyAlignment="1" applyProtection="1">
      <alignment horizontal="left" vertical="top" wrapText="1"/>
      <protection locked="0"/>
    </xf>
    <xf numFmtId="176" fontId="15" fillId="2" borderId="8" xfId="0" applyNumberFormat="1"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left" vertical="top" wrapTex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5"/>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1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28" t="s">
        <v>42</v>
      </c>
      <c r="B5" s="28" t="s">
        <v>43</v>
      </c>
      <c r="C5" s="22">
        <v>44287</v>
      </c>
      <c r="D5" s="28" t="s">
        <v>44</v>
      </c>
      <c r="E5" s="28" t="s">
        <v>36</v>
      </c>
      <c r="F5" s="27">
        <v>4509428</v>
      </c>
      <c r="G5" s="27">
        <v>4509428</v>
      </c>
      <c r="H5" s="32">
        <v>1</v>
      </c>
      <c r="I5" s="28" t="s">
        <v>45</v>
      </c>
      <c r="J5" s="29" t="s">
        <v>37</v>
      </c>
      <c r="K5" s="29" t="s">
        <v>40</v>
      </c>
    </row>
    <row r="6" spans="1:12" ht="71.25" x14ac:dyDescent="0.15">
      <c r="A6" s="18" t="s">
        <v>46</v>
      </c>
      <c r="B6" s="18" t="s">
        <v>43</v>
      </c>
      <c r="C6" s="20">
        <v>44287</v>
      </c>
      <c r="D6" s="18" t="s">
        <v>47</v>
      </c>
      <c r="E6" s="18" t="s">
        <v>36</v>
      </c>
      <c r="F6" s="19">
        <v>1534500</v>
      </c>
      <c r="G6" s="19">
        <v>1534500</v>
      </c>
      <c r="H6" s="17">
        <v>1</v>
      </c>
      <c r="I6" s="18" t="s">
        <v>48</v>
      </c>
      <c r="J6" s="21" t="s">
        <v>38</v>
      </c>
      <c r="K6" s="21" t="s">
        <v>40</v>
      </c>
    </row>
    <row r="7" spans="1:12" ht="71.25" x14ac:dyDescent="0.15">
      <c r="A7" s="18" t="s">
        <v>49</v>
      </c>
      <c r="B7" s="18" t="s">
        <v>43</v>
      </c>
      <c r="C7" s="20">
        <v>44343</v>
      </c>
      <c r="D7" s="18" t="s">
        <v>50</v>
      </c>
      <c r="E7" s="18" t="s">
        <v>36</v>
      </c>
      <c r="F7" s="19">
        <v>325006000</v>
      </c>
      <c r="G7" s="19">
        <v>325006000</v>
      </c>
      <c r="H7" s="17">
        <v>1</v>
      </c>
      <c r="I7" s="18" t="s">
        <v>51</v>
      </c>
      <c r="J7" s="21" t="s">
        <v>35</v>
      </c>
      <c r="K7" s="21" t="s">
        <v>40</v>
      </c>
    </row>
    <row r="8" spans="1:12" ht="85.5" x14ac:dyDescent="0.15">
      <c r="A8" s="18" t="s">
        <v>52</v>
      </c>
      <c r="B8" s="18" t="s">
        <v>53</v>
      </c>
      <c r="C8" s="20">
        <v>44287</v>
      </c>
      <c r="D8" s="18" t="s">
        <v>54</v>
      </c>
      <c r="E8" s="18" t="s">
        <v>41</v>
      </c>
      <c r="F8" s="19">
        <v>881690</v>
      </c>
      <c r="G8" s="19">
        <v>881690</v>
      </c>
      <c r="H8" s="17">
        <f>IF(F8="－","－",G8/F8)</f>
        <v>1</v>
      </c>
      <c r="I8" s="18" t="s">
        <v>55</v>
      </c>
      <c r="J8" s="21" t="s">
        <v>39</v>
      </c>
      <c r="K8" s="21" t="s">
        <v>56</v>
      </c>
    </row>
    <row r="9" spans="1:12" ht="85.5" x14ac:dyDescent="0.15">
      <c r="A9" s="18" t="s">
        <v>57</v>
      </c>
      <c r="B9" s="18" t="s">
        <v>53</v>
      </c>
      <c r="C9" s="22">
        <v>44435</v>
      </c>
      <c r="D9" s="18" t="s">
        <v>54</v>
      </c>
      <c r="E9" s="18" t="s">
        <v>41</v>
      </c>
      <c r="F9" s="19">
        <v>1870860</v>
      </c>
      <c r="G9" s="19">
        <v>1870860</v>
      </c>
      <c r="H9" s="17">
        <f>IF(F9="－","－",G9/F9)</f>
        <v>1</v>
      </c>
      <c r="I9" s="18" t="s">
        <v>55</v>
      </c>
      <c r="J9" s="21" t="s">
        <v>39</v>
      </c>
      <c r="K9" s="21" t="s">
        <v>56</v>
      </c>
    </row>
    <row r="10" spans="1:12" ht="71.25" x14ac:dyDescent="0.15">
      <c r="A10" s="30" t="s">
        <v>58</v>
      </c>
      <c r="B10" s="30" t="s">
        <v>59</v>
      </c>
      <c r="C10" s="20">
        <v>44287</v>
      </c>
      <c r="D10" s="30" t="s">
        <v>60</v>
      </c>
      <c r="E10" s="18" t="s">
        <v>41</v>
      </c>
      <c r="F10" s="31">
        <v>4104000</v>
      </c>
      <c r="G10" s="31">
        <v>4104000</v>
      </c>
      <c r="H10" s="17">
        <f>IF(F10="－","－",G10/F10)</f>
        <v>1</v>
      </c>
      <c r="I10" s="18" t="s">
        <v>55</v>
      </c>
      <c r="J10" s="21" t="s">
        <v>39</v>
      </c>
      <c r="K10" s="21" t="s">
        <v>56</v>
      </c>
    </row>
    <row r="11" spans="1:12" ht="54" x14ac:dyDescent="0.15">
      <c r="A11" s="30" t="s">
        <v>61</v>
      </c>
      <c r="B11" s="33" t="s">
        <v>62</v>
      </c>
      <c r="C11" s="20">
        <v>44287</v>
      </c>
      <c r="D11" s="30" t="s">
        <v>63</v>
      </c>
      <c r="E11" s="18" t="s">
        <v>41</v>
      </c>
      <c r="F11" s="31">
        <v>2995706</v>
      </c>
      <c r="G11" s="31">
        <v>2995706</v>
      </c>
      <c r="H11" s="17">
        <f>IF(F11="－","－",G11/F11)</f>
        <v>1</v>
      </c>
      <c r="I11" s="18" t="s">
        <v>55</v>
      </c>
      <c r="J11" s="21" t="s">
        <v>39</v>
      </c>
      <c r="K11" s="21" t="s">
        <v>56</v>
      </c>
    </row>
    <row r="12" spans="1:12" ht="54" x14ac:dyDescent="0.15">
      <c r="A12" s="30" t="s">
        <v>64</v>
      </c>
      <c r="B12" s="33" t="s">
        <v>62</v>
      </c>
      <c r="C12" s="20">
        <v>44287</v>
      </c>
      <c r="D12" s="30" t="s">
        <v>65</v>
      </c>
      <c r="E12" s="18" t="s">
        <v>41</v>
      </c>
      <c r="F12" s="31">
        <v>1320000</v>
      </c>
      <c r="G12" s="31">
        <v>1320000</v>
      </c>
      <c r="H12" s="17">
        <f>IF(F12="－","－",G12/F12)</f>
        <v>1</v>
      </c>
      <c r="I12" s="18" t="s">
        <v>55</v>
      </c>
      <c r="J12" s="21" t="s">
        <v>39</v>
      </c>
      <c r="K12" s="21" t="s">
        <v>56</v>
      </c>
    </row>
    <row r="13" spans="1:12" ht="54" x14ac:dyDescent="0.15">
      <c r="A13" s="30" t="s">
        <v>66</v>
      </c>
      <c r="B13" s="33" t="s">
        <v>67</v>
      </c>
      <c r="C13" s="20">
        <v>44287</v>
      </c>
      <c r="D13" s="33" t="s">
        <v>68</v>
      </c>
      <c r="E13" s="18" t="s">
        <v>41</v>
      </c>
      <c r="F13" s="31">
        <v>6127992</v>
      </c>
      <c r="G13" s="31">
        <v>6100136</v>
      </c>
      <c r="H13" s="17">
        <f t="shared" ref="H13:H15" si="0">IF(F13="－","－",G13/F13)</f>
        <v>0.99545430215966335</v>
      </c>
      <c r="I13" s="18" t="s">
        <v>55</v>
      </c>
      <c r="J13" s="21" t="s">
        <v>39</v>
      </c>
      <c r="K13" s="21" t="s">
        <v>56</v>
      </c>
    </row>
    <row r="14" spans="1:12" ht="54" x14ac:dyDescent="0.15">
      <c r="A14" s="30" t="s">
        <v>69</v>
      </c>
      <c r="B14" s="33" t="s">
        <v>67</v>
      </c>
      <c r="C14" s="20">
        <v>44287</v>
      </c>
      <c r="D14" s="33" t="s">
        <v>70</v>
      </c>
      <c r="E14" s="18" t="s">
        <v>41</v>
      </c>
      <c r="F14" s="31">
        <v>4738791</v>
      </c>
      <c r="G14" s="31">
        <v>4738791</v>
      </c>
      <c r="H14" s="17">
        <f t="shared" si="0"/>
        <v>1</v>
      </c>
      <c r="I14" s="18" t="s">
        <v>55</v>
      </c>
      <c r="J14" s="21" t="s">
        <v>39</v>
      </c>
      <c r="K14" s="21" t="s">
        <v>56</v>
      </c>
    </row>
    <row r="15" spans="1:12" ht="57" x14ac:dyDescent="0.15">
      <c r="A15" s="30" t="s">
        <v>71</v>
      </c>
      <c r="B15" s="33" t="s">
        <v>67</v>
      </c>
      <c r="C15" s="20">
        <v>44287</v>
      </c>
      <c r="D15" s="18" t="s">
        <v>72</v>
      </c>
      <c r="E15" s="18" t="s">
        <v>41</v>
      </c>
      <c r="F15" s="31">
        <v>867576</v>
      </c>
      <c r="G15" s="31">
        <v>867576</v>
      </c>
      <c r="H15" s="17">
        <f t="shared" si="0"/>
        <v>1</v>
      </c>
      <c r="I15" s="18" t="s">
        <v>55</v>
      </c>
      <c r="J15" s="21" t="s">
        <v>39</v>
      </c>
      <c r="K15" s="21" t="s">
        <v>56</v>
      </c>
    </row>
    <row r="16" spans="1:12" ht="54" x14ac:dyDescent="0.15">
      <c r="A16" s="30" t="s">
        <v>73</v>
      </c>
      <c r="B16" s="33" t="s">
        <v>67</v>
      </c>
      <c r="C16" s="20">
        <v>44287</v>
      </c>
      <c r="D16" s="33" t="s">
        <v>70</v>
      </c>
      <c r="E16" s="18" t="s">
        <v>41</v>
      </c>
      <c r="F16" s="31">
        <v>2053610</v>
      </c>
      <c r="G16" s="31">
        <v>2053610</v>
      </c>
      <c r="H16" s="17">
        <f>IF(F16="－","－",G16/F16)</f>
        <v>1</v>
      </c>
      <c r="I16" s="18" t="s">
        <v>55</v>
      </c>
      <c r="J16" s="21" t="s">
        <v>39</v>
      </c>
      <c r="K16" s="21" t="s">
        <v>56</v>
      </c>
    </row>
    <row r="17" spans="1:1" ht="15.75" x14ac:dyDescent="0.15">
      <c r="A17" s="3" t="s">
        <v>24</v>
      </c>
    </row>
    <row r="18" spans="1:1" ht="15.75" x14ac:dyDescent="0.15">
      <c r="A18" s="3" t="s">
        <v>5</v>
      </c>
    </row>
    <row r="19" spans="1:1" ht="15.75" x14ac:dyDescent="0.15">
      <c r="A19" s="3" t="s">
        <v>25</v>
      </c>
    </row>
    <row r="20" spans="1:1" ht="15.75" x14ac:dyDescent="0.15">
      <c r="A20" s="3" t="s">
        <v>7</v>
      </c>
    </row>
    <row r="21" spans="1:1" ht="15.75" x14ac:dyDescent="0.15">
      <c r="A21" s="3" t="s">
        <v>26</v>
      </c>
    </row>
    <row r="22" spans="1:1" ht="15.75" x14ac:dyDescent="0.15">
      <c r="A22" s="3" t="s">
        <v>27</v>
      </c>
    </row>
    <row r="23" spans="1:1" ht="15.75" x14ac:dyDescent="0.15">
      <c r="A23" s="3" t="s">
        <v>28</v>
      </c>
    </row>
    <row r="24" spans="1:1" ht="15.75" x14ac:dyDescent="0.15">
      <c r="A24" s="3" t="s">
        <v>30</v>
      </c>
    </row>
    <row r="25" spans="1:1" ht="15.75" x14ac:dyDescent="0.15">
      <c r="A25" s="3" t="s">
        <v>31</v>
      </c>
    </row>
    <row r="26" spans="1:1" ht="15.75" x14ac:dyDescent="0.15">
      <c r="A26" s="3" t="s">
        <v>15</v>
      </c>
    </row>
    <row r="27" spans="1:1" ht="15.75" x14ac:dyDescent="0.15">
      <c r="A27" s="3" t="s">
        <v>32</v>
      </c>
    </row>
    <row r="28" spans="1:1" ht="15.75" x14ac:dyDescent="0.15">
      <c r="A28" s="3" t="s">
        <v>29</v>
      </c>
    </row>
    <row r="29" spans="1:1" ht="15.75" x14ac:dyDescent="0.15">
      <c r="A29" s="3" t="s">
        <v>22</v>
      </c>
    </row>
    <row r="30" spans="1:1" ht="15.75" x14ac:dyDescent="0.15">
      <c r="A30" s="3" t="s">
        <v>13</v>
      </c>
    </row>
    <row r="31" spans="1:1" ht="15.75" x14ac:dyDescent="0.15">
      <c r="A31" s="4" t="s">
        <v>33</v>
      </c>
    </row>
    <row r="32" spans="1:1" ht="15.75" x14ac:dyDescent="0.15">
      <c r="A32" s="3" t="s">
        <v>34</v>
      </c>
    </row>
    <row r="33" spans="1:1" ht="15.75" x14ac:dyDescent="0.15">
      <c r="A33" s="3" t="s">
        <v>5</v>
      </c>
    </row>
    <row r="34" spans="1:1" ht="15.75" x14ac:dyDescent="0.15">
      <c r="A34" s="3" t="s">
        <v>25</v>
      </c>
    </row>
    <row r="35" spans="1:1" ht="15.75" x14ac:dyDescent="0.15">
      <c r="A35" s="3" t="s">
        <v>7</v>
      </c>
    </row>
    <row r="36" spans="1:1" ht="15.75" x14ac:dyDescent="0.15">
      <c r="A36" s="3" t="s">
        <v>26</v>
      </c>
    </row>
    <row r="37" spans="1:1" ht="15.75" x14ac:dyDescent="0.15">
      <c r="A37" s="3" t="s">
        <v>27</v>
      </c>
    </row>
    <row r="38" spans="1:1" ht="15.75" x14ac:dyDescent="0.15">
      <c r="A38" s="3" t="s">
        <v>28</v>
      </c>
    </row>
    <row r="39" spans="1:1" ht="15.75" x14ac:dyDescent="0.15">
      <c r="A39" s="3" t="s">
        <v>30</v>
      </c>
    </row>
    <row r="40" spans="1:1" ht="15.75" x14ac:dyDescent="0.15">
      <c r="A40" s="3" t="s">
        <v>31</v>
      </c>
    </row>
    <row r="41" spans="1:1" ht="15.75" x14ac:dyDescent="0.15">
      <c r="A41" s="3" t="s">
        <v>15</v>
      </c>
    </row>
    <row r="42" spans="1:1" ht="15.75" x14ac:dyDescent="0.15">
      <c r="A42" s="3" t="s">
        <v>32</v>
      </c>
    </row>
    <row r="43" spans="1:1" ht="15.75" x14ac:dyDescent="0.15">
      <c r="A43" s="3" t="s">
        <v>29</v>
      </c>
    </row>
    <row r="44" spans="1:1" ht="15.75" x14ac:dyDescent="0.15">
      <c r="A44" s="3" t="s">
        <v>22</v>
      </c>
    </row>
    <row r="45" spans="1:1" ht="15.75" x14ac:dyDescent="0.15">
      <c r="A45" s="5" t="s">
        <v>1</v>
      </c>
    </row>
  </sheetData>
  <autoFilter ref="A4:L4"/>
  <mergeCells count="1">
    <mergeCell ref="A1:L1"/>
  </mergeCells>
  <phoneticPr fontId="2"/>
  <dataValidations count="3">
    <dataValidation type="list" allowBlank="1" showInputMessage="1" showErrorMessage="1" sqref="J5:J16">
      <formula1>"イ（イ）,イ（ロ）,イ（ハ）,イ（ニ）,ロ,ハ,ニ（イ）,ニ（ロ）,ニ（ハ）,ニ（ニ）,ニ（ホ）,ニ（ヘ）"</formula1>
    </dataValidation>
    <dataValidation type="list" allowBlank="1" showInputMessage="1" showErrorMessage="1" sqref="K9">
      <formula1>$S$12:$S$17</formula1>
    </dataValidation>
    <dataValidation type="list" allowBlank="1" showInputMessage="1" showErrorMessage="1" sqref="K10:K16 K5:K8">
      <formula1>$S$21:$S$26</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99" x14ac:dyDescent="0.15">
      <c r="A5" s="16" t="s">
        <v>74</v>
      </c>
      <c r="B5" s="16" t="s">
        <v>53</v>
      </c>
      <c r="C5" s="34">
        <v>44396</v>
      </c>
      <c r="D5" s="35" t="s">
        <v>75</v>
      </c>
      <c r="E5" s="16" t="s">
        <v>36</v>
      </c>
      <c r="F5" s="23">
        <v>2970000</v>
      </c>
      <c r="G5" s="23">
        <v>2970000</v>
      </c>
      <c r="H5" s="24">
        <f>IF(F5="－","－",G5/F5)</f>
        <v>1</v>
      </c>
      <c r="I5" s="25" t="s">
        <v>76</v>
      </c>
      <c r="J5" s="26" t="s">
        <v>56</v>
      </c>
    </row>
  </sheetData>
  <mergeCells count="1">
    <mergeCell ref="A1:K1"/>
  </mergeCells>
  <phoneticPr fontId="9"/>
  <dataValidations count="1">
    <dataValidation type="list" allowBlank="1" showInputMessage="1" showErrorMessage="1" sqref="J5">
      <formula1>$S$13:$S$16</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1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2022-07-01T09:37:05Z</dcterms:modified>
</cp:coreProperties>
</file>