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 name="会計法第29条の３第５項による契約のもの" sheetId="4" r:id="rId4"/>
  </sheets>
  <definedNames>
    <definedName name="_xlnm._FilterDatabase" localSheetId="0" hidden="1">競争性のない随意契約によらざるを得ないもの!$A$4:$L$4</definedName>
    <definedName name="_xlnm.Print_Titles" localSheetId="2">競争に付することが不利と認められるもの!$3:$4</definedName>
    <definedName name="_xlnm.Print_Titles" localSheetId="0">競争性のない随意契約によらざるを得ないもの!$3:$4</definedName>
    <definedName name="_xlnm.Print_Titles" localSheetId="1">緊急の必要により競争に付することができないもの!$3:$4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6" i="3" l="1"/>
  <c r="H15" i="3"/>
  <c r="H14" i="3"/>
  <c r="H13" i="3"/>
  <c r="H12" i="3"/>
  <c r="H11" i="3"/>
  <c r="H10" i="3"/>
  <c r="H9" i="3"/>
  <c r="H8" i="3"/>
  <c r="H7" i="3"/>
  <c r="H6" i="3"/>
  <c r="H5" i="3"/>
  <c r="H5" i="2"/>
  <c r="H13" i="1"/>
  <c r="H12" i="1"/>
  <c r="H11" i="1"/>
  <c r="H10" i="1"/>
  <c r="H9" i="1"/>
  <c r="H8" i="1"/>
  <c r="H7" i="1"/>
  <c r="H6" i="1"/>
  <c r="H5" i="1"/>
</calcChain>
</file>

<file path=xl/sharedStrings.xml><?xml version="1.0" encoding="utf-8"?>
<sst xmlns="http://schemas.openxmlformats.org/spreadsheetml/2006/main" count="200" uniqueCount="104">
  <si>
    <t>競争性のない随意契約によらざるを得ないもの</t>
  </si>
  <si>
    <t>３．「移行予定年限」欄は、具体的な移行予定年限（例：令和３年度）を記載すること。</t>
    <rPh sb="26" eb="28">
      <t>レイワ</t>
    </rPh>
    <phoneticPr fontId="9"/>
  </si>
  <si>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</si>
  <si>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</si>
  <si>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</si>
  <si>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　イ（イ）･･･法令の規定により、契約の相手方が一に定められているもの</t>
  </si>
  <si>
    <t>契約締結日</t>
    <rPh sb="0" eb="2">
      <t>ケイヤク</t>
    </rPh>
    <rPh sb="2" eb="4">
      <t>テイケツ</t>
    </rPh>
    <rPh sb="4" eb="5">
      <t>ビ</t>
    </rPh>
    <phoneticPr fontId="2"/>
  </si>
  <si>
    <t>　イ（ハ）･･･閣議決定による国家的プロジェクトにおいて、当該閣議決定により、その実施者が明示されているもの</t>
  </si>
  <si>
    <t>会計法第29条の３第５項による契約のもの</t>
    <rPh sb="0" eb="3">
      <t>カイケイホウ</t>
    </rPh>
    <rPh sb="3" eb="4">
      <t>ダイ</t>
    </rPh>
    <rPh sb="6" eb="7">
      <t>ジョウ</t>
    </rPh>
    <rPh sb="9" eb="10">
      <t>ダイ</t>
    </rPh>
    <rPh sb="11" eb="12">
      <t>コウ</t>
    </rPh>
    <rPh sb="15" eb="17">
      <t>ケイヤク</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</si>
  <si>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</si>
  <si>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</si>
  <si>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</si>
  <si>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緊急の必要により競争に付することができないもの</t>
  </si>
  <si>
    <t>〔記載要領〕</t>
    <rPh sb="1" eb="3">
      <t>キサイ</t>
    </rPh>
    <rPh sb="3" eb="5">
      <t>ヨウリョウ</t>
    </rPh>
    <phoneticPr fontId="9"/>
  </si>
  <si>
    <t>契約金額</t>
    <rPh sb="0" eb="2">
      <t>ケイヤク</t>
    </rPh>
    <rPh sb="2" eb="4">
      <t>キンガク</t>
    </rPh>
    <phoneticPr fontId="2"/>
  </si>
  <si>
    <t>　ニ（ハ）･･･郵便に関する料金（信書に係るものであって料金を後納するもの。）</t>
  </si>
  <si>
    <t>競争性のある契約（随意契約含む）に移行予定の場合は
移行予定年限</t>
    <rPh sb="22" eb="24">
      <t>バアイ</t>
    </rPh>
    <rPh sb="26" eb="28">
      <t>イコウ</t>
    </rPh>
    <rPh sb="28" eb="30">
      <t>ヨテイ</t>
    </rPh>
    <rPh sb="30" eb="32">
      <t>ネンゲン</t>
    </rPh>
    <phoneticPr fontId="2"/>
  </si>
  <si>
    <t>備考</t>
    <rPh sb="0" eb="1">
      <t>ソナエ</t>
    </rPh>
    <rPh sb="1" eb="2">
      <t>コウ</t>
    </rPh>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</si>
  <si>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</si>
  <si>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（単位:円）</t>
    <rPh sb="1" eb="3">
      <t>タンイ</t>
    </rPh>
    <rPh sb="4" eb="5">
      <t>エン</t>
    </rPh>
    <phoneticPr fontId="2"/>
  </si>
  <si>
    <t>競争に付することが不利と認められるもの</t>
  </si>
  <si>
    <t>競争に付することが不利と認められる具体的な理由</t>
    <rPh sb="0" eb="2">
      <t>キョウソウ</t>
    </rPh>
    <rPh sb="3" eb="4">
      <t>フ</t>
    </rPh>
    <rPh sb="9" eb="11">
      <t>フリ</t>
    </rPh>
    <rPh sb="12" eb="13">
      <t>ミト</t>
    </rPh>
    <rPh sb="17" eb="20">
      <t>グタイテキ</t>
    </rPh>
    <rPh sb="21" eb="23">
      <t>リユウ</t>
    </rPh>
    <phoneticPr fontId="2"/>
  </si>
  <si>
    <t>　ニ（ヘ）･･･行政目的を達成するために不可欠な特定の情報について当該情報を提供することが可能な者から提供を受けるもの</t>
  </si>
  <si>
    <r>
      <t>契約件名又は</t>
    </r>
    <r>
      <rPr>
        <sz val="11"/>
        <rFont val="HGSｺﾞｼｯｸM"/>
        <family val="3"/>
        <charset val="128"/>
      </rPr>
      <t>内容</t>
    </r>
    <rPh sb="0" eb="2">
      <t>ケイヤク</t>
    </rPh>
    <rPh sb="2" eb="4">
      <t>ケンメイ</t>
    </rPh>
    <rPh sb="4" eb="5">
      <t>マタ</t>
    </rPh>
    <rPh sb="6" eb="8">
      <t>ナイヨウ</t>
    </rPh>
    <phoneticPr fontId="2"/>
  </si>
  <si>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9"/>
  </si>
  <si>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</si>
  <si>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</si>
  <si>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</si>
  <si>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</si>
  <si>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</si>
  <si>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</si>
  <si>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</si>
  <si>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ニ（ニ）･･･再販売価格が維持されている場合及び供給元が一の場合における出版元等からの書籍の購入</t>
  </si>
  <si>
    <t>１．令和３年度に締結した契約のうち、競争性のない随意契約によらざるを得ないものとして財務大臣通知で認められたものについて、当該契約ごとに記載すること。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9"/>
  </si>
  <si>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9"/>
  </si>
  <si>
    <t>会計法第２９条の３第４項</t>
  </si>
  <si>
    <t>ロ</t>
  </si>
  <si>
    <t>係留施設借上げ（平洋・光洋　令和３年４月～令和４年３月分）</t>
    <phoneticPr fontId="9"/>
  </si>
  <si>
    <t>支出負担行為担当官
海上保安庁総務部⾧　宮澤　康一
東京都千代田区霞が関２－１－３</t>
    <phoneticPr fontId="9"/>
  </si>
  <si>
    <t>京葉ユーティリティ（株）
千葉県船橋市高瀬町１１</t>
    <phoneticPr fontId="9"/>
  </si>
  <si>
    <t>会計法第２９条の３第４項</t>
    <phoneticPr fontId="9"/>
  </si>
  <si>
    <t>本件は、海洋権益に係る調査等を実施する測量船の係留施設を借上げるものであるが、測量船で使用する調査機器及び整備業者は東京湾に集中しているため、東京湾を定係地とすることで効率的に業務を遂行できる。そのため東京都近傍で継続して測量船が係留可能な岸壁を調査したところ左記業者のみであったため。</t>
    <phoneticPr fontId="9"/>
  </si>
  <si>
    <t>海図（全）５，０００枚ほか５５点買入（単価契約）</t>
    <phoneticPr fontId="9"/>
  </si>
  <si>
    <t>（一財）日本水路協会
東京都大田区羽田空港１－６－６</t>
    <phoneticPr fontId="9"/>
  </si>
  <si>
    <t>本件は、当庁が刊行する海図、特殊図、航空図、水路誌及び特殊書誌の複製頒布業務であるが、本業務の実施を希望する者を公募した結果、平成30年4月1日から最長5年間、左記業者を選定しており供給元が特定されているため。</t>
  </si>
  <si>
    <t>マグネトロン３９個買入</t>
    <phoneticPr fontId="9"/>
  </si>
  <si>
    <t>東京計器（株）
東京都港区三田１－４－２８</t>
    <phoneticPr fontId="9"/>
  </si>
  <si>
    <t>本件は、船舶動静把握レーダー装置を構成する部品を調達するものであるが、当該装置に使用するマグネトロンは装置の製造業者の製造品でなければ互換性を有さず、契約の性質若しくは目的が競争を許さないことから随意契約を締結したものである。</t>
    <phoneticPr fontId="9"/>
  </si>
  <si>
    <t>海上保安庁衛星映像伝送システムに係る衛星通信回線利用契約</t>
    <phoneticPr fontId="9"/>
  </si>
  <si>
    <t>スカパ－ＪＳＡＴ（株）
東京都港区赤坂１－８－１</t>
    <phoneticPr fontId="9"/>
  </si>
  <si>
    <t>本件は、当庁で使用している衛星を利用した映像伝送システム用の通信回線の利用契約であるが、電波法に基づく無線局免許を有しているのは左記業者のみであり、契約の性質若しくは目的が競争を許さないことから随意契約を締結したものである。</t>
    <rPh sb="64" eb="66">
      <t>サキ</t>
    </rPh>
    <phoneticPr fontId="9"/>
  </si>
  <si>
    <t>広域対応型衛星通信回線利用等契約（単価契約）</t>
    <phoneticPr fontId="9"/>
  </si>
  <si>
    <t>（株）日本デジコム
東京都中央区入船２－３－７</t>
    <phoneticPr fontId="9"/>
  </si>
  <si>
    <t>本件は、当庁で使用している衛星を利用した広域対応通信回線の利用契約であるが、広域対応型の通信機器は通信回線とともに左記業者が設置したものであり、契約の性質若しくは目的が競争を許さないことから随意契約を締結したものである。</t>
    <rPh sb="57" eb="59">
      <t>サキ</t>
    </rPh>
    <phoneticPr fontId="9"/>
  </si>
  <si>
    <t>護衛艦衛星携帯電話専用外部アンテナ等整備</t>
    <phoneticPr fontId="9"/>
  </si>
  <si>
    <t>三菱重工業（株）
神奈川県横浜市中区錦町１２</t>
    <phoneticPr fontId="9"/>
  </si>
  <si>
    <t>本件は、護衛艦へ衛星携帯電話専用外部アンテナ等の整備であるが今回防衛省で契約となった業者は左記業者のみであったため。</t>
    <rPh sb="45" eb="47">
      <t>サキ</t>
    </rPh>
    <phoneticPr fontId="9"/>
  </si>
  <si>
    <t>災害・危機管理対応統合運用システム（Ｄ－ＮＥＴ）対応機器借上</t>
    <phoneticPr fontId="9"/>
  </si>
  <si>
    <t>支出負担行為担当官
海上保安庁総務部⾧　勝山　潔
東京都千代田区霞が関２－１－３</t>
    <phoneticPr fontId="9"/>
  </si>
  <si>
    <t>（株）ウェザーニューズ
千葉県千葉市美浜区中瀬１－３</t>
    <phoneticPr fontId="9"/>
  </si>
  <si>
    <t>本件は、災害時に関係省庁が運用する航空機の動態情報を官邸対策室等に集約し、より効率的、かつ安全な航空機運用を行う災害・危機管理対応統合システム機器の借上であり、同機器は国立研究開発法人宇宙航空研究開発機構が開発したシステムを活用しており、同機器の契約業務を請負っているのは左記業者のみであり、契約の性質若しくは目的が競争を許さないことから随意契約を締結したものである。</t>
    <rPh sb="136" eb="138">
      <t>サキ</t>
    </rPh>
    <phoneticPr fontId="9"/>
  </si>
  <si>
    <t>情報技術解析研修</t>
    <phoneticPr fontId="9"/>
  </si>
  <si>
    <t>クオリティネット（株）
東京都千代田区東神田２－４－６　Ｓ－ＧＡＴＥ秋葉原４階</t>
  </si>
  <si>
    <t>本件は、当庁が使用する電子情報解析ソフトウェアに関する研修業務作業であるが、同ソフトウエアの製造メーカーが研修の講師として認定している者が所属しているのが左記業者のみであるため。</t>
    <rPh sb="77" eb="79">
      <t>サキ</t>
    </rPh>
    <phoneticPr fontId="9"/>
  </si>
  <si>
    <t>護衛艦衛星携帯電話専用外部アンテナ等整備</t>
  </si>
  <si>
    <t>函館どつく（株）
北海道函館市弁天町２０－３</t>
  </si>
  <si>
    <t>ＨＯＳＥ　ＡＳＳＹ　１個買入</t>
    <phoneticPr fontId="9"/>
  </si>
  <si>
    <t>（株）ティー・エム・シー・インターナショナル
東京都渋谷区広尾２－１－１５</t>
    <phoneticPr fontId="9"/>
  </si>
  <si>
    <t>本件は、当庁航空機に発見された不具合箇所を修理するため、修理部品を早急に調達する必要が生じたもの。</t>
    <rPh sb="0" eb="2">
      <t>ホンケン</t>
    </rPh>
    <rPh sb="4" eb="9">
      <t>トウチョウコウクウキ</t>
    </rPh>
    <rPh sb="10" eb="12">
      <t>ハッケン</t>
    </rPh>
    <rPh sb="15" eb="18">
      <t>フグアイ</t>
    </rPh>
    <rPh sb="18" eb="20">
      <t>カショ</t>
    </rPh>
    <rPh sb="21" eb="23">
      <t>シュウリ</t>
    </rPh>
    <rPh sb="28" eb="30">
      <t>シュウリ</t>
    </rPh>
    <rPh sb="30" eb="32">
      <t>ブヒン</t>
    </rPh>
    <rPh sb="33" eb="35">
      <t>ソウキュウ</t>
    </rPh>
    <rPh sb="36" eb="38">
      <t>チョウタツ</t>
    </rPh>
    <rPh sb="40" eb="42">
      <t>ヒツヨウ</t>
    </rPh>
    <rPh sb="43" eb="44">
      <t>ショウ</t>
    </rPh>
    <phoneticPr fontId="9"/>
  </si>
  <si>
    <t>海図編集装置５式ほか３点借入保守</t>
    <phoneticPr fontId="9"/>
  </si>
  <si>
    <t>ＮＥＣネクサソリューションズ（株）
東京都港区三田１－４－２８</t>
    <phoneticPr fontId="9"/>
  </si>
  <si>
    <t>本件は、電子海図等の刊行のために利用している海図編集装置等を借入保守するものであるが、借入期間満了にあたり、同装置等の継続使用を決め、時価に比べ著しく有利な価格をもって契約されることから随意契約を締結したものである。</t>
    <phoneticPr fontId="9"/>
  </si>
  <si>
    <t>海図調査装置２式ほか２点借入保守</t>
  </si>
  <si>
    <t>支出負担行為担当官
海上保安庁総務部⾧　宮澤　康一
東京都千代田区霞が関２－１－３</t>
  </si>
  <si>
    <t>ＮＥＣネクサソリューションズ（株）
東京都港区虎ノ門１－７－１２</t>
    <phoneticPr fontId="9"/>
  </si>
  <si>
    <t xml:space="preserve">本件は、電子海図等の刊行のために利用している海図調査装置等を借入保守するものであるが、借入期間満了にあたり、同装置等の継続使用を決め、時価に比べ著しく有利な価格をもって契約されることから随意契約を締結したものである。
</t>
    <phoneticPr fontId="9"/>
  </si>
  <si>
    <t>海上保安における船舶動静情報活用業務・システム（ＳＩＰサーバ等）の賃貸借・保守</t>
  </si>
  <si>
    <t>沖電気工業（株）
東京都港区虎ノ門１－７－１２</t>
    <phoneticPr fontId="9"/>
  </si>
  <si>
    <t xml:space="preserve">本件は、船舶動静情報活用業務・システムを構成するSIPサーバ等を借入保守するものであるが、借入期間満了にあたり、同サーバ等の継続使用を決め、時価に比べ著しく有利な価格をもって契約されることから随意契約を締結したものである。
</t>
    <phoneticPr fontId="9"/>
  </si>
  <si>
    <t>電子情報解析装置４式借入保守</t>
  </si>
  <si>
    <t>リコージャパン（株）
東京都港区芝浦３－４－１</t>
    <phoneticPr fontId="9"/>
  </si>
  <si>
    <t xml:space="preserve">本件は、電子情報に関する解析を行う鑑定装置を借入保守するものであるが、借入期間満了にあたり、同装置の継続使用を決め、時価に比べ著しく有利な価格をもって契約されることから随意契約を締結したものである。
</t>
    <phoneticPr fontId="9"/>
  </si>
  <si>
    <t>動作確認装置１式借入保守及び撤去作業</t>
  </si>
  <si>
    <t>東京計器（株）
東京都大田区南蒲田２－１６－４６</t>
    <phoneticPr fontId="9"/>
  </si>
  <si>
    <t xml:space="preserve">本件は、航海用電子海図データが電子海図表示システムで正しく表示されることを確認するための装置を借入保守するものであるが、借入期間満了にあたり、同装置の継続使用を決め、時価に比べ著しく有利な価格をもって契約されることから随意契約を締結したものである。
</t>
    <phoneticPr fontId="9"/>
  </si>
  <si>
    <t>海図編集装置（Ｓ－１０１電子海図用）２式ほか４点借入保守</t>
  </si>
  <si>
    <t>ＮＥＣネクサソリューションズ（株）
東京都港区虎ノ門１－７－１２</t>
  </si>
  <si>
    <t xml:space="preserve">本件は、電子海図等の刊行のために利用している海図編集装置等を借入保守するものであるが、借入期間満了にあたり、同装置等の継続使用を決め、時価に比べ著しく有利な価格をもって契約されることから随意契約を締結したものである。
</t>
    <phoneticPr fontId="9"/>
  </si>
  <si>
    <t>動作確認装置１式借入保守</t>
  </si>
  <si>
    <t>古野電気（株）
東京都千代田区神田和泉町２－６</t>
    <phoneticPr fontId="9"/>
  </si>
  <si>
    <t>携帯内線端末機回線接続業務（単価契約）</t>
  </si>
  <si>
    <t>（株）ＮＴＴドコモ
東京都港区赤坂２－４－５</t>
    <phoneticPr fontId="9"/>
  </si>
  <si>
    <t xml:space="preserve">本件は、当庁で使用する携帯内線端末機用の回線接続業務であるが、契約期間満了にあたり、同回線接続の継続使用を決め、契約を現に履行中の契約者以外の者に履行させることが不利であることから随意契約を締結したものである。
</t>
    <phoneticPr fontId="9"/>
  </si>
  <si>
    <t>電子海図システム管理装置ほか１７式借入保守</t>
  </si>
  <si>
    <t xml:space="preserve">本件は、電子海図システム管理装置等を借入保守するものであるが、借入期間満了にあたり、同装置等の継続使用を決め、時価に比べ著しく有利な価格をもって契約されることから随意契約を締結したものである。
</t>
    <phoneticPr fontId="9"/>
  </si>
  <si>
    <t>通信回線接続業務改修作業（新規接続等）</t>
  </si>
  <si>
    <t>エヌ・ティ・ティ・コミュニケーションズ（株）
東京都千代田区大手町２－３－１</t>
    <phoneticPr fontId="9"/>
  </si>
  <si>
    <t xml:space="preserve">本件は、当庁で使用・運用している基幹ネットワークの改修、設定及び試験を行うものであるが、同ネットワークは請負業者が設計・構築及び保守を行っており、時価に比べ著しく有利な価格をもって契約されることから随意契約を締結したものである。
</t>
    <phoneticPr fontId="9"/>
  </si>
  <si>
    <t>船舶技術支援サブシステムサーバーリプレイス事前検証</t>
  </si>
  <si>
    <t>（株）シーイーシー
神奈川県座間市東原５－１－１１</t>
    <phoneticPr fontId="9"/>
  </si>
  <si>
    <t xml:space="preserve">本件は、船舶技術支援サブシステムサーバーをリプレイスするにあたり、事前検証を行うものであるが、同サーバーに導入された請負業者が開発したアプリケーションソフトウェアのプログラム等を検証する必要があり、時価に比べ著しく有利な価格をもって契約されることから随意契約を締結したものである。
</t>
    <phoneticPr fontId="9"/>
  </si>
  <si>
    <t>海図編集装置（Ｓ－１０１電子海図用）１式ほか４点借入保守</t>
  </si>
  <si>
    <t>支出負担行為担当官
海上保安庁総務部⾧　勝山　潔
東京都千代田区霞が関２－１－３</t>
  </si>
  <si>
    <t xml:space="preserve">本件は、電子海図等の刊行のために利用している海図編集装置等を借入保守するものであるが、借入期間満了にあたり、同装置等の継続使用を決め、時価に比べ著しく有利な価格をもって契約されることから随意契約を締結したものである。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</si>
</sst>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yyyy/m/d;@"/>
  </numFmts>
  <fonts count="17" x14ac:knownFonts="1">
    <font>
      <sz val="11"/>
      <color theme="1"/>
      <name val="ＭＳ Ｐゴシック"/>
      <family val="3"/>
    </font>
    <font>
      <sz val="11"/>
      <color theme="1"/>
      <name val="ＭＳ Ｐゴシック"/>
      <family val="3"/>
    </font>
    <font>
      <sz val="6"/>
      <name val="ＭＳ Ｐゴシック"/>
      <family val="3"/>
    </font>
    <font>
      <sz val="11"/>
      <color theme="1"/>
      <name val="HGSｺﾞｼｯｸM"/>
      <family val="3"/>
    </font>
    <font>
      <sz val="16"/>
      <name val="HGSｺﾞｼｯｸM"/>
      <family val="3"/>
    </font>
    <font>
      <sz val="11"/>
      <color theme="1"/>
      <name val="Meiryo UI"/>
      <family val="3"/>
    </font>
    <font>
      <sz val="11"/>
      <name val="Meiryo UI"/>
      <family val="3"/>
    </font>
    <font>
      <sz val="11"/>
      <name val="Meiryo UI"/>
      <family val="3"/>
    </font>
    <font>
      <sz val="9"/>
      <color theme="1"/>
      <name val="HGSｺﾞｼｯｸM"/>
      <family val="3"/>
    </font>
    <font>
      <sz val="6"/>
      <name val="ＭＳ Ｐゴシック"/>
      <family val="3"/>
      <scheme val="minor"/>
    </font>
    <font>
      <sz val="11"/>
      <name val="HGSｺﾞｼｯｸM"/>
      <family val="3"/>
      <charset val="128"/>
    </font>
    <font>
      <sz val="11"/>
      <name val="Meiryo UI"/>
      <family val="3"/>
      <charset val="128"/>
    </font>
    <font>
      <sz val="11"/>
      <color theme="1"/>
      <name val="Meiryo UI"/>
      <family val="3"/>
      <charset val="128"/>
    </font>
    <font>
      <sz val="11"/>
      <color theme="1"/>
      <name val="ＭＳ Ｐゴシック"/>
      <family val="3"/>
      <scheme val="minor"/>
    </font>
    <font>
      <sz val="12"/>
      <name val="HGSｺﾞｼｯｸM"/>
      <family val="3"/>
      <charset val="128"/>
    </font>
    <font>
      <sz val="12"/>
      <color theme="1"/>
      <name val="HGSｺﾞｼｯｸM"/>
      <family val="3"/>
      <charset val="128"/>
    </font>
    <font>
      <sz val="11"/>
      <color theme="1"/>
      <name val="HGSｺﾞｼｯｸM"/>
      <family val="3"/>
      <charset val="128"/>
    </font>
  </fonts>
  <fills count="2">
    <fill>
      <patternFill patternType="none"/>
    </fill>
    <fill>
      <patternFill patternType="gray125"/>
    </fill>
  </fills>
  <borders count="11">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s>
  <cellStyleXfs count="5">
    <xf numFmtId="0" fontId="0" fillId="0" borderId="0">
      <alignment vertical="center"/>
    </xf>
    <xf numFmtId="0" fontId="1" fillId="0" borderId="0">
      <alignment vertical="center"/>
    </xf>
    <xf numFmtId="38" fontId="13" fillId="0" borderId="0" applyFont="0" applyFill="0" applyBorder="0" applyAlignment="0" applyProtection="0">
      <alignment vertical="center"/>
    </xf>
    <xf numFmtId="9" fontId="13" fillId="0" borderId="0" applyFont="0" applyFill="0" applyBorder="0" applyAlignment="0" applyProtection="0">
      <alignment vertical="center"/>
    </xf>
    <xf numFmtId="0" fontId="13" fillId="0" borderId="0">
      <alignment vertical="center"/>
    </xf>
  </cellStyleXfs>
  <cellXfs count="39">
    <xf numFmtId="0" fontId="0" fillId="0" borderId="0" xfId="0">
      <alignment vertical="center"/>
    </xf>
    <xf numFmtId="0" fontId="3" fillId="0" borderId="0" xfId="0" applyFont="1" applyFill="1" applyProtection="1">
      <alignment vertical="center"/>
    </xf>
    <xf numFmtId="0" fontId="3" fillId="0" borderId="1" xfId="0" applyFont="1" applyFill="1" applyBorder="1" applyAlignment="1" applyProtection="1">
      <alignment horizontal="center" vertical="center" wrapText="1"/>
    </xf>
    <xf numFmtId="0" fontId="5" fillId="0" borderId="0" xfId="0" applyFont="1">
      <alignment vertical="center"/>
    </xf>
    <xf numFmtId="0" fontId="6" fillId="0" borderId="0" xfId="0" applyFont="1">
      <alignment vertical="center"/>
    </xf>
    <xf numFmtId="0" fontId="7" fillId="0" borderId="0" xfId="0" applyFont="1">
      <alignment vertical="center"/>
    </xf>
    <xf numFmtId="0" fontId="3" fillId="0" borderId="0" xfId="0" applyFont="1" applyFill="1" applyAlignment="1" applyProtection="1">
      <alignment horizontal="center" vertical="center"/>
    </xf>
    <xf numFmtId="0" fontId="3" fillId="0" borderId="2"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3" fillId="0" borderId="0" xfId="0" applyFont="1" applyFill="1" applyAlignment="1" applyProtection="1">
      <alignment horizontal="right" vertical="center"/>
    </xf>
    <xf numFmtId="0" fontId="3" fillId="0" borderId="3"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4" fillId="0" borderId="0" xfId="0" applyFont="1" applyFill="1" applyAlignment="1" applyProtection="1">
      <alignment horizontal="center" vertical="center"/>
    </xf>
    <xf numFmtId="38" fontId="14" fillId="0" borderId="7" xfId="2" applyFont="1" applyFill="1" applyBorder="1" applyAlignment="1" applyProtection="1">
      <alignment horizontal="right" vertical="center" shrinkToFit="1"/>
      <protection locked="0"/>
    </xf>
    <xf numFmtId="10" fontId="14" fillId="0" borderId="7" xfId="3" applyNumberFormat="1" applyFont="1" applyFill="1" applyBorder="1" applyAlignment="1" applyProtection="1">
      <alignment horizontal="center" vertical="center" shrinkToFit="1"/>
      <protection locked="0"/>
    </xf>
    <xf numFmtId="38" fontId="14" fillId="0" borderId="8" xfId="2" applyFont="1" applyFill="1" applyBorder="1" applyAlignment="1" applyProtection="1">
      <alignment horizontal="right" vertical="center" shrinkToFit="1"/>
      <protection locked="0"/>
    </xf>
    <xf numFmtId="38" fontId="15" fillId="0" borderId="7" xfId="2" applyFont="1" applyFill="1" applyBorder="1" applyAlignment="1" applyProtection="1">
      <alignment horizontal="right" vertical="center" shrinkToFit="1"/>
      <protection locked="0"/>
    </xf>
    <xf numFmtId="10" fontId="15" fillId="0" borderId="7" xfId="3" applyNumberFormat="1" applyFont="1" applyFill="1" applyBorder="1" applyAlignment="1" applyProtection="1">
      <alignment horizontal="center" vertical="center" shrinkToFit="1"/>
      <protection locked="0"/>
    </xf>
    <xf numFmtId="0" fontId="15" fillId="0" borderId="7" xfId="4" applyFont="1" applyFill="1" applyBorder="1" applyAlignment="1" applyProtection="1">
      <alignment horizontal="left" vertical="top" wrapText="1"/>
      <protection locked="0"/>
    </xf>
    <xf numFmtId="0" fontId="15" fillId="0" borderId="7" xfId="4" applyFont="1" applyFill="1" applyBorder="1" applyAlignment="1" applyProtection="1">
      <alignment horizontal="center" vertical="center"/>
      <protection locked="0"/>
    </xf>
    <xf numFmtId="177" fontId="15" fillId="0" borderId="7" xfId="4" applyNumberFormat="1" applyFont="1" applyFill="1" applyBorder="1" applyAlignment="1" applyProtection="1">
      <alignment horizontal="center" vertical="center" shrinkToFit="1"/>
      <protection locked="0"/>
    </xf>
    <xf numFmtId="177" fontId="15" fillId="0" borderId="10" xfId="4" applyNumberFormat="1" applyFont="1" applyFill="1" applyBorder="1" applyAlignment="1" applyProtection="1">
      <alignment horizontal="center" vertical="center" shrinkToFit="1"/>
      <protection locked="0"/>
    </xf>
    <xf numFmtId="0" fontId="14" fillId="0" borderId="7" xfId="4" applyFont="1" applyFill="1" applyBorder="1" applyAlignment="1" applyProtection="1">
      <alignment horizontal="left" vertical="top" wrapText="1"/>
      <protection locked="0"/>
    </xf>
    <xf numFmtId="177" fontId="14" fillId="0" borderId="7" xfId="4" applyNumberFormat="1" applyFont="1" applyFill="1" applyBorder="1" applyAlignment="1" applyProtection="1">
      <alignment horizontal="center" vertical="center" shrinkToFit="1"/>
      <protection locked="0"/>
    </xf>
    <xf numFmtId="0" fontId="14" fillId="0" borderId="7" xfId="4" applyFont="1" applyFill="1" applyBorder="1" applyAlignment="1" applyProtection="1">
      <alignment horizontal="center" vertical="center"/>
      <protection locked="0"/>
    </xf>
    <xf numFmtId="0" fontId="14" fillId="0" borderId="8" xfId="4" applyFont="1" applyFill="1" applyBorder="1" applyAlignment="1" applyProtection="1">
      <alignment horizontal="left" vertical="top" wrapText="1"/>
      <protection locked="0"/>
    </xf>
    <xf numFmtId="0" fontId="14" fillId="0" borderId="8" xfId="4" applyFont="1" applyFill="1" applyBorder="1" applyAlignment="1" applyProtection="1">
      <alignment horizontal="center" vertical="center"/>
      <protection locked="0"/>
    </xf>
    <xf numFmtId="10" fontId="14" fillId="0" borderId="8" xfId="3" applyNumberFormat="1" applyFont="1" applyFill="1" applyBorder="1" applyAlignment="1" applyProtection="1">
      <alignment horizontal="center" vertical="center" shrinkToFit="1"/>
      <protection locked="0"/>
    </xf>
    <xf numFmtId="0" fontId="14" fillId="0" borderId="10" xfId="4" applyFont="1" applyFill="1" applyBorder="1" applyAlignment="1" applyProtection="1">
      <alignment horizontal="left" vertical="top" wrapText="1"/>
      <protection locked="0"/>
    </xf>
    <xf numFmtId="177" fontId="14" fillId="0" borderId="10" xfId="4" applyNumberFormat="1" applyFont="1" applyFill="1" applyBorder="1" applyAlignment="1" applyProtection="1">
      <alignment horizontal="center" vertical="center" shrinkToFit="1"/>
      <protection locked="0"/>
    </xf>
    <xf numFmtId="38" fontId="14" fillId="0" borderId="10" xfId="2" applyFont="1" applyFill="1" applyBorder="1" applyAlignment="1" applyProtection="1">
      <alignment horizontal="right" vertical="center" shrinkToFit="1"/>
      <protection locked="0"/>
    </xf>
    <xf numFmtId="10" fontId="14" fillId="0" borderId="10" xfId="3" applyNumberFormat="1" applyFont="1" applyFill="1" applyBorder="1" applyAlignment="1" applyProtection="1">
      <alignment horizontal="center" vertical="center" shrinkToFit="1"/>
      <protection locked="0"/>
    </xf>
    <xf numFmtId="0" fontId="14" fillId="0" borderId="10" xfId="4" applyFont="1" applyFill="1" applyBorder="1" applyAlignment="1" applyProtection="1">
      <alignment horizontal="center" vertical="center"/>
      <protection locked="0"/>
    </xf>
    <xf numFmtId="0" fontId="16" fillId="0" borderId="0" xfId="0" applyFont="1" applyFill="1" applyProtection="1">
      <alignment vertical="center"/>
    </xf>
    <xf numFmtId="0" fontId="14" fillId="0" borderId="9" xfId="4" applyFont="1" applyFill="1" applyBorder="1" applyAlignment="1" applyProtection="1">
      <alignment horizontal="left" vertical="top" wrapText="1"/>
      <protection locked="0"/>
    </xf>
    <xf numFmtId="38" fontId="14" fillId="0" borderId="9" xfId="2" applyFont="1" applyFill="1" applyBorder="1" applyAlignment="1" applyProtection="1">
      <alignment horizontal="right" vertical="center" shrinkToFit="1"/>
      <protection locked="0"/>
    </xf>
  </cellXfs>
  <cellStyles count="5">
    <cellStyle name="パーセント 2" xfId="3"/>
    <cellStyle name="桁区切り 2 2" xfId="2"/>
    <cellStyle name="標準" xfId="0" builtinId="0"/>
    <cellStyle name="標準 2" xfId="1"/>
    <cellStyle name="標準 2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42"/>
  <sheetViews>
    <sheetView tabSelected="1" view="pageBreakPreview" zoomScale="70" zoomScaleNormal="70" zoomScaleSheetLayoutView="70" workbookViewId="0">
      <pane xSplit="1" ySplit="4" topLeftCell="B5" activePane="bottomRight" state="frozen"/>
      <selection pane="topRight"/>
      <selection pane="bottomLeft"/>
      <selection pane="bottomRight" activeCell="A5" sqref="A5:K13"/>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60.625" style="1" customWidth="1"/>
    <col min="10" max="12" width="14.625" style="1" customWidth="1"/>
    <col min="13" max="13" width="9" style="1" customWidth="1"/>
    <col min="14" max="16384" width="9" style="1"/>
  </cols>
  <sheetData>
    <row r="1" spans="1:12" ht="30" customHeight="1" x14ac:dyDescent="0.15">
      <c r="A1" s="15" t="s">
        <v>0</v>
      </c>
      <c r="B1" s="15"/>
      <c r="C1" s="15"/>
      <c r="D1" s="15"/>
      <c r="E1" s="15"/>
      <c r="F1" s="15"/>
      <c r="G1" s="15"/>
      <c r="H1" s="15"/>
      <c r="I1" s="15"/>
      <c r="J1" s="15"/>
      <c r="K1" s="15"/>
      <c r="L1" s="15"/>
    </row>
    <row r="2" spans="1:12" x14ac:dyDescent="0.15">
      <c r="B2" s="6"/>
      <c r="G2" s="6"/>
      <c r="H2" s="6"/>
    </row>
    <row r="3" spans="1:12" x14ac:dyDescent="0.15">
      <c r="B3" s="6"/>
      <c r="G3" s="6"/>
      <c r="H3" s="6"/>
      <c r="L3" s="9" t="s">
        <v>19</v>
      </c>
    </row>
    <row r="4" spans="1:12" ht="60" customHeight="1" x14ac:dyDescent="0.15">
      <c r="A4" s="2" t="s">
        <v>23</v>
      </c>
      <c r="B4" s="7" t="s">
        <v>3</v>
      </c>
      <c r="C4" s="7" t="s">
        <v>6</v>
      </c>
      <c r="D4" s="7" t="s">
        <v>9</v>
      </c>
      <c r="E4" s="7" t="s">
        <v>4</v>
      </c>
      <c r="F4" s="7" t="s">
        <v>11</v>
      </c>
      <c r="G4" s="7" t="s">
        <v>14</v>
      </c>
      <c r="H4" s="7" t="s">
        <v>10</v>
      </c>
      <c r="I4" s="7" t="s">
        <v>2</v>
      </c>
      <c r="J4" s="8" t="s">
        <v>18</v>
      </c>
      <c r="K4" s="8" t="s">
        <v>16</v>
      </c>
      <c r="L4" s="10" t="s">
        <v>17</v>
      </c>
    </row>
    <row r="5" spans="1:12" ht="71.25" x14ac:dyDescent="0.15">
      <c r="A5" s="25" t="s">
        <v>37</v>
      </c>
      <c r="B5" s="25" t="s">
        <v>38</v>
      </c>
      <c r="C5" s="26">
        <v>44287</v>
      </c>
      <c r="D5" s="25" t="s">
        <v>39</v>
      </c>
      <c r="E5" s="25" t="s">
        <v>40</v>
      </c>
      <c r="F5" s="16">
        <v>34501836</v>
      </c>
      <c r="G5" s="16">
        <v>34501836</v>
      </c>
      <c r="H5" s="17">
        <f t="shared" ref="H5:H13" si="0">IF(F5="－","－",G5/F5)</f>
        <v>1</v>
      </c>
      <c r="I5" s="25" t="s">
        <v>41</v>
      </c>
      <c r="J5" s="27" t="s">
        <v>36</v>
      </c>
      <c r="K5" s="27"/>
    </row>
    <row r="6" spans="1:12" ht="71.25" x14ac:dyDescent="0.15">
      <c r="A6" s="28" t="s">
        <v>42</v>
      </c>
      <c r="B6" s="25" t="s">
        <v>38</v>
      </c>
      <c r="C6" s="26">
        <v>44287</v>
      </c>
      <c r="D6" s="28" t="s">
        <v>43</v>
      </c>
      <c r="E6" s="28" t="s">
        <v>35</v>
      </c>
      <c r="F6" s="18">
        <v>9694130</v>
      </c>
      <c r="G6" s="18">
        <v>9689930</v>
      </c>
      <c r="H6" s="17">
        <f t="shared" si="0"/>
        <v>0.99956674812489621</v>
      </c>
      <c r="I6" s="28" t="s">
        <v>44</v>
      </c>
      <c r="J6" s="29" t="s">
        <v>36</v>
      </c>
      <c r="K6" s="27"/>
    </row>
    <row r="7" spans="1:12" ht="71.25" x14ac:dyDescent="0.15">
      <c r="A7" s="28" t="s">
        <v>45</v>
      </c>
      <c r="B7" s="25" t="s">
        <v>38</v>
      </c>
      <c r="C7" s="26">
        <v>44287</v>
      </c>
      <c r="D7" s="28" t="s">
        <v>46</v>
      </c>
      <c r="E7" s="28" t="s">
        <v>35</v>
      </c>
      <c r="F7" s="18">
        <v>21235000</v>
      </c>
      <c r="G7" s="18">
        <v>21128250</v>
      </c>
      <c r="H7" s="17">
        <f t="shared" si="0"/>
        <v>0.99497292206263244</v>
      </c>
      <c r="I7" s="28" t="s">
        <v>47</v>
      </c>
      <c r="J7" s="29" t="s">
        <v>36</v>
      </c>
      <c r="K7" s="27"/>
    </row>
    <row r="8" spans="1:12" ht="71.25" x14ac:dyDescent="0.15">
      <c r="A8" s="28" t="s">
        <v>48</v>
      </c>
      <c r="B8" s="25" t="s">
        <v>38</v>
      </c>
      <c r="C8" s="26">
        <v>44287</v>
      </c>
      <c r="D8" s="28" t="s">
        <v>49</v>
      </c>
      <c r="E8" s="28" t="s">
        <v>35</v>
      </c>
      <c r="F8" s="18">
        <v>176352000</v>
      </c>
      <c r="G8" s="18">
        <v>176352000</v>
      </c>
      <c r="H8" s="30">
        <f t="shared" si="0"/>
        <v>1</v>
      </c>
      <c r="I8" s="28" t="s">
        <v>50</v>
      </c>
      <c r="J8" s="29" t="s">
        <v>36</v>
      </c>
      <c r="K8" s="29"/>
    </row>
    <row r="9" spans="1:12" ht="71.25" x14ac:dyDescent="0.15">
      <c r="A9" s="28" t="s">
        <v>51</v>
      </c>
      <c r="B9" s="25" t="s">
        <v>38</v>
      </c>
      <c r="C9" s="26">
        <v>44287</v>
      </c>
      <c r="D9" s="28" t="s">
        <v>52</v>
      </c>
      <c r="E9" s="28" t="s">
        <v>35</v>
      </c>
      <c r="F9" s="18">
        <v>135641890</v>
      </c>
      <c r="G9" s="18">
        <v>134969502</v>
      </c>
      <c r="H9" s="30">
        <f t="shared" si="0"/>
        <v>0.99504291778889253</v>
      </c>
      <c r="I9" s="28" t="s">
        <v>53</v>
      </c>
      <c r="J9" s="29" t="s">
        <v>36</v>
      </c>
      <c r="K9" s="29"/>
    </row>
    <row r="10" spans="1:12" ht="71.25" x14ac:dyDescent="0.15">
      <c r="A10" s="28" t="s">
        <v>54</v>
      </c>
      <c r="B10" s="25" t="s">
        <v>38</v>
      </c>
      <c r="C10" s="26">
        <v>44330</v>
      </c>
      <c r="D10" s="28" t="s">
        <v>55</v>
      </c>
      <c r="E10" s="28" t="s">
        <v>35</v>
      </c>
      <c r="F10" s="18">
        <v>2032622</v>
      </c>
      <c r="G10" s="18">
        <v>2030000</v>
      </c>
      <c r="H10" s="30">
        <f t="shared" si="0"/>
        <v>0.99871004052893253</v>
      </c>
      <c r="I10" s="28" t="s">
        <v>56</v>
      </c>
      <c r="J10" s="29" t="s">
        <v>36</v>
      </c>
      <c r="K10" s="29"/>
    </row>
    <row r="11" spans="1:12" ht="99.75" x14ac:dyDescent="0.15">
      <c r="A11" s="28" t="s">
        <v>57</v>
      </c>
      <c r="B11" s="25" t="s">
        <v>58</v>
      </c>
      <c r="C11" s="26">
        <v>44382</v>
      </c>
      <c r="D11" s="28" t="s">
        <v>59</v>
      </c>
      <c r="E11" s="28" t="s">
        <v>35</v>
      </c>
      <c r="F11" s="18">
        <v>6177600</v>
      </c>
      <c r="G11" s="18">
        <v>6138000</v>
      </c>
      <c r="H11" s="30">
        <f t="shared" si="0"/>
        <v>0.99358974358974361</v>
      </c>
      <c r="I11" s="28" t="s">
        <v>60</v>
      </c>
      <c r="J11" s="29" t="s">
        <v>36</v>
      </c>
      <c r="K11" s="29"/>
    </row>
    <row r="12" spans="1:12" ht="57" x14ac:dyDescent="0.15">
      <c r="A12" s="28" t="s">
        <v>61</v>
      </c>
      <c r="B12" s="25" t="s">
        <v>58</v>
      </c>
      <c r="C12" s="26">
        <v>44431</v>
      </c>
      <c r="D12" s="28" t="s">
        <v>62</v>
      </c>
      <c r="E12" s="28" t="s">
        <v>35</v>
      </c>
      <c r="F12" s="18">
        <v>2970000</v>
      </c>
      <c r="G12" s="18">
        <v>2970000</v>
      </c>
      <c r="H12" s="30">
        <f t="shared" si="0"/>
        <v>1</v>
      </c>
      <c r="I12" s="28" t="s">
        <v>63</v>
      </c>
      <c r="J12" s="29" t="s">
        <v>36</v>
      </c>
      <c r="K12" s="29"/>
    </row>
    <row r="13" spans="1:12" ht="57" x14ac:dyDescent="0.15">
      <c r="A13" s="31" t="s">
        <v>64</v>
      </c>
      <c r="B13" s="31" t="s">
        <v>58</v>
      </c>
      <c r="C13" s="32">
        <v>44449</v>
      </c>
      <c r="D13" s="31" t="s">
        <v>65</v>
      </c>
      <c r="E13" s="31" t="s">
        <v>35</v>
      </c>
      <c r="F13" s="33">
        <v>1923435</v>
      </c>
      <c r="G13" s="33">
        <v>1760000</v>
      </c>
      <c r="H13" s="34">
        <f t="shared" si="0"/>
        <v>0.91502962148447964</v>
      </c>
      <c r="I13" s="31" t="s">
        <v>56</v>
      </c>
      <c r="J13" s="35" t="s">
        <v>36</v>
      </c>
      <c r="K13" s="35"/>
    </row>
    <row r="14" spans="1:12" ht="15.75" x14ac:dyDescent="0.15">
      <c r="A14" s="3" t="s">
        <v>24</v>
      </c>
    </row>
    <row r="15" spans="1:12" ht="15.75" x14ac:dyDescent="0.15">
      <c r="A15" s="3" t="s">
        <v>5</v>
      </c>
    </row>
    <row r="16" spans="1:12" ht="15.75" x14ac:dyDescent="0.15">
      <c r="A16" s="3" t="s">
        <v>25</v>
      </c>
    </row>
    <row r="17" spans="1:1" ht="15.75" x14ac:dyDescent="0.15">
      <c r="A17" s="3" t="s">
        <v>7</v>
      </c>
    </row>
    <row r="18" spans="1:1" ht="15.75" x14ac:dyDescent="0.15">
      <c r="A18" s="3" t="s">
        <v>26</v>
      </c>
    </row>
    <row r="19" spans="1:1" ht="15.75" x14ac:dyDescent="0.15">
      <c r="A19" s="3" t="s">
        <v>27</v>
      </c>
    </row>
    <row r="20" spans="1:1" ht="15.75" x14ac:dyDescent="0.15">
      <c r="A20" s="3" t="s">
        <v>28</v>
      </c>
    </row>
    <row r="21" spans="1:1" ht="15.75" x14ac:dyDescent="0.15">
      <c r="A21" s="3" t="s">
        <v>30</v>
      </c>
    </row>
    <row r="22" spans="1:1" ht="15.75" x14ac:dyDescent="0.15">
      <c r="A22" s="3" t="s">
        <v>31</v>
      </c>
    </row>
    <row r="23" spans="1:1" ht="15.75" x14ac:dyDescent="0.15">
      <c r="A23" s="3" t="s">
        <v>15</v>
      </c>
    </row>
    <row r="24" spans="1:1" ht="15.75" x14ac:dyDescent="0.15">
      <c r="A24" s="3" t="s">
        <v>32</v>
      </c>
    </row>
    <row r="25" spans="1:1" ht="15.75" x14ac:dyDescent="0.15">
      <c r="A25" s="3" t="s">
        <v>29</v>
      </c>
    </row>
    <row r="26" spans="1:1" ht="15.75" x14ac:dyDescent="0.15">
      <c r="A26" s="3" t="s">
        <v>22</v>
      </c>
    </row>
    <row r="27" spans="1:1" ht="15.75" x14ac:dyDescent="0.15">
      <c r="A27" s="3" t="s">
        <v>13</v>
      </c>
    </row>
    <row r="28" spans="1:1" ht="15.75" x14ac:dyDescent="0.15">
      <c r="A28" s="4" t="s">
        <v>33</v>
      </c>
    </row>
    <row r="29" spans="1:1" ht="15.75" x14ac:dyDescent="0.15">
      <c r="A29" s="3" t="s">
        <v>34</v>
      </c>
    </row>
    <row r="30" spans="1:1" ht="15.75" x14ac:dyDescent="0.15">
      <c r="A30" s="3" t="s">
        <v>5</v>
      </c>
    </row>
    <row r="31" spans="1:1" ht="15.75" x14ac:dyDescent="0.15">
      <c r="A31" s="3" t="s">
        <v>25</v>
      </c>
    </row>
    <row r="32" spans="1:1" ht="15.75" x14ac:dyDescent="0.15">
      <c r="A32" s="3" t="s">
        <v>7</v>
      </c>
    </row>
    <row r="33" spans="1:1" ht="15.75" x14ac:dyDescent="0.15">
      <c r="A33" s="3" t="s">
        <v>26</v>
      </c>
    </row>
    <row r="34" spans="1:1" ht="15.75" x14ac:dyDescent="0.15">
      <c r="A34" s="3" t="s">
        <v>27</v>
      </c>
    </row>
    <row r="35" spans="1:1" ht="15.75" x14ac:dyDescent="0.15">
      <c r="A35" s="3" t="s">
        <v>28</v>
      </c>
    </row>
    <row r="36" spans="1:1" ht="15.75" x14ac:dyDescent="0.15">
      <c r="A36" s="3" t="s">
        <v>30</v>
      </c>
    </row>
    <row r="37" spans="1:1" ht="15.75" x14ac:dyDescent="0.15">
      <c r="A37" s="3" t="s">
        <v>31</v>
      </c>
    </row>
    <row r="38" spans="1:1" ht="15.75" x14ac:dyDescent="0.15">
      <c r="A38" s="3" t="s">
        <v>15</v>
      </c>
    </row>
    <row r="39" spans="1:1" ht="15.75" x14ac:dyDescent="0.15">
      <c r="A39" s="3" t="s">
        <v>32</v>
      </c>
    </row>
    <row r="40" spans="1:1" ht="15.75" x14ac:dyDescent="0.15">
      <c r="A40" s="3" t="s">
        <v>29</v>
      </c>
    </row>
    <row r="41" spans="1:1" ht="15.75" x14ac:dyDescent="0.15">
      <c r="A41" s="3" t="s">
        <v>22</v>
      </c>
    </row>
    <row r="42" spans="1:1" ht="15.75" x14ac:dyDescent="0.15">
      <c r="A42" s="5" t="s">
        <v>1</v>
      </c>
    </row>
  </sheetData>
  <autoFilter ref="A4:L4"/>
  <mergeCells count="1">
    <mergeCell ref="A1:L1"/>
  </mergeCells>
  <phoneticPr fontId="2"/>
  <dataValidations count="2">
    <dataValidation type="list" allowBlank="1" showInputMessage="1" showErrorMessage="1" sqref="J5:J13">
      <formula1>"イ（イ）,イ（ロ）,イ（ハ）,イ（ニ）,ロ,ハ,ニ（イ）,ニ（ロ）,ニ（ハ）,ニ（ニ）,ニ（ホ）,ニ（ヘ）"</formula1>
    </dataValidation>
    <dataValidation type="list" allowBlank="1" showInputMessage="1" showErrorMessage="1" sqref="K5:K13">
      <formula1>$S$17:$S$22</formula1>
    </dataValidation>
  </dataValidations>
  <printOptions horizontalCentered="1"/>
  <pageMargins left="0.51181102362204722" right="0.31496062992125984" top="0.55118110236220474" bottom="0.35433070866141736" header="0.31496062992125984" footer="0.31496062992125984"/>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5"/>
  <sheetViews>
    <sheetView view="pageBreakPreview" zoomScale="70" zoomScaleNormal="85" zoomScaleSheetLayoutView="70" workbookViewId="0">
      <pane xSplit="1" ySplit="4" topLeftCell="C5" activePane="bottomRight" state="frozen"/>
      <selection pane="topRight"/>
      <selection pane="bottomLeft"/>
      <selection pane="bottomRight" activeCell="A5" sqref="A5:K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5" t="s">
        <v>12</v>
      </c>
      <c r="B1" s="15"/>
      <c r="C1" s="15"/>
      <c r="D1" s="15"/>
      <c r="E1" s="15"/>
      <c r="F1" s="15"/>
      <c r="G1" s="15"/>
      <c r="H1" s="15"/>
      <c r="I1" s="15"/>
      <c r="J1" s="15"/>
      <c r="K1" s="15"/>
    </row>
    <row r="2" spans="1:11" x14ac:dyDescent="0.15">
      <c r="B2" s="6"/>
      <c r="G2" s="6"/>
      <c r="H2" s="6"/>
    </row>
    <row r="3" spans="1:11" x14ac:dyDescent="0.15">
      <c r="B3" s="6"/>
      <c r="G3" s="6"/>
      <c r="H3" s="6"/>
      <c r="K3" s="9" t="s">
        <v>19</v>
      </c>
    </row>
    <row r="4" spans="1:11" ht="60" customHeight="1" x14ac:dyDescent="0.15">
      <c r="A4" s="11" t="s">
        <v>23</v>
      </c>
      <c r="B4" s="12" t="s">
        <v>3</v>
      </c>
      <c r="C4" s="12" t="s">
        <v>6</v>
      </c>
      <c r="D4" s="12" t="s">
        <v>9</v>
      </c>
      <c r="E4" s="12" t="s">
        <v>4</v>
      </c>
      <c r="F4" s="12" t="s">
        <v>11</v>
      </c>
      <c r="G4" s="12" t="s">
        <v>14</v>
      </c>
      <c r="H4" s="12" t="s">
        <v>10</v>
      </c>
      <c r="I4" s="12" t="s">
        <v>21</v>
      </c>
      <c r="J4" s="13" t="s">
        <v>16</v>
      </c>
      <c r="K4" s="14" t="s">
        <v>17</v>
      </c>
    </row>
    <row r="5" spans="1:11" ht="57" x14ac:dyDescent="0.15">
      <c r="A5" s="21" t="s">
        <v>66</v>
      </c>
      <c r="B5" s="21" t="s">
        <v>58</v>
      </c>
      <c r="C5" s="23">
        <v>44445</v>
      </c>
      <c r="D5" s="21" t="s">
        <v>67</v>
      </c>
      <c r="E5" s="21" t="s">
        <v>35</v>
      </c>
      <c r="F5" s="19">
        <v>3270000</v>
      </c>
      <c r="G5" s="19">
        <v>3157112</v>
      </c>
      <c r="H5" s="20">
        <f>IF(F5="－","－",G5/F5)</f>
        <v>0.96547767584097854</v>
      </c>
      <c r="I5" s="21" t="s">
        <v>68</v>
      </c>
      <c r="J5" s="22"/>
      <c r="K5" s="36"/>
    </row>
  </sheetData>
  <mergeCells count="1">
    <mergeCell ref="A1:K1"/>
  </mergeCells>
  <phoneticPr fontId="2"/>
  <dataValidations count="1">
    <dataValidation type="list" allowBlank="1" showInputMessage="1" showErrorMessage="1" sqref="J5">
      <formula1>$S$12:$S$17</formula1>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16"/>
  <sheetViews>
    <sheetView view="pageBreakPreview" zoomScale="70" zoomScaleNormal="70" zoomScaleSheetLayoutView="70" workbookViewId="0">
      <pane xSplit="1" ySplit="4" topLeftCell="B14" activePane="bottomRight" state="frozen"/>
      <selection pane="topRight"/>
      <selection pane="bottomLeft"/>
      <selection pane="bottomRight" activeCell="A5" sqref="A5:J16"/>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5" t="s">
        <v>20</v>
      </c>
      <c r="B1" s="15"/>
      <c r="C1" s="15"/>
      <c r="D1" s="15"/>
      <c r="E1" s="15"/>
      <c r="F1" s="15"/>
      <c r="G1" s="15"/>
      <c r="H1" s="15"/>
      <c r="I1" s="15"/>
      <c r="J1" s="15"/>
      <c r="K1" s="15"/>
    </row>
    <row r="2" spans="1:11" x14ac:dyDescent="0.15">
      <c r="B2" s="6"/>
      <c r="G2" s="6"/>
      <c r="H2" s="6"/>
    </row>
    <row r="3" spans="1:11" x14ac:dyDescent="0.15">
      <c r="B3" s="6"/>
      <c r="G3" s="6"/>
      <c r="H3" s="6"/>
      <c r="K3" s="9" t="s">
        <v>19</v>
      </c>
    </row>
    <row r="4" spans="1:11" ht="60" customHeight="1" x14ac:dyDescent="0.15">
      <c r="A4" s="11" t="s">
        <v>23</v>
      </c>
      <c r="B4" s="12" t="s">
        <v>3</v>
      </c>
      <c r="C4" s="12" t="s">
        <v>6</v>
      </c>
      <c r="D4" s="12" t="s">
        <v>9</v>
      </c>
      <c r="E4" s="12" t="s">
        <v>4</v>
      </c>
      <c r="F4" s="12" t="s">
        <v>11</v>
      </c>
      <c r="G4" s="12" t="s">
        <v>14</v>
      </c>
      <c r="H4" s="12" t="s">
        <v>10</v>
      </c>
      <c r="I4" s="12" t="s">
        <v>21</v>
      </c>
      <c r="J4" s="13" t="s">
        <v>16</v>
      </c>
      <c r="K4" s="14" t="s">
        <v>17</v>
      </c>
    </row>
    <row r="5" spans="1:11" ht="71.25" x14ac:dyDescent="0.15">
      <c r="A5" s="37" t="s">
        <v>69</v>
      </c>
      <c r="B5" s="21" t="s">
        <v>38</v>
      </c>
      <c r="C5" s="23">
        <v>44287</v>
      </c>
      <c r="D5" s="37" t="s">
        <v>70</v>
      </c>
      <c r="E5" s="37" t="s">
        <v>35</v>
      </c>
      <c r="F5" s="38">
        <v>11610000</v>
      </c>
      <c r="G5" s="38">
        <v>11609935</v>
      </c>
      <c r="H5" s="17">
        <f>IF(F5="－","－",G5/F5)</f>
        <v>0.99999440137812234</v>
      </c>
      <c r="I5" s="37" t="s">
        <v>71</v>
      </c>
      <c r="J5" s="27"/>
    </row>
    <row r="6" spans="1:11" ht="71.25" x14ac:dyDescent="0.15">
      <c r="A6" s="37" t="s">
        <v>72</v>
      </c>
      <c r="B6" s="37" t="s">
        <v>73</v>
      </c>
      <c r="C6" s="23">
        <v>44287</v>
      </c>
      <c r="D6" s="37" t="s">
        <v>74</v>
      </c>
      <c r="E6" s="37" t="s">
        <v>35</v>
      </c>
      <c r="F6" s="38">
        <v>13666950</v>
      </c>
      <c r="G6" s="38">
        <v>13666950</v>
      </c>
      <c r="H6" s="17">
        <f>IF(F6="－","－",G6/F6)</f>
        <v>1</v>
      </c>
      <c r="I6" s="37" t="s">
        <v>75</v>
      </c>
      <c r="J6" s="27"/>
    </row>
    <row r="7" spans="1:11" ht="85.5" x14ac:dyDescent="0.15">
      <c r="A7" s="25" t="s">
        <v>76</v>
      </c>
      <c r="B7" s="25" t="s">
        <v>73</v>
      </c>
      <c r="C7" s="23">
        <v>44287</v>
      </c>
      <c r="D7" s="25" t="s">
        <v>77</v>
      </c>
      <c r="E7" s="25" t="s">
        <v>35</v>
      </c>
      <c r="F7" s="16">
        <v>7801200</v>
      </c>
      <c r="G7" s="16">
        <v>7801200</v>
      </c>
      <c r="H7" s="17">
        <f>IF(F7="－","－",G7/F7)</f>
        <v>1</v>
      </c>
      <c r="I7" s="25" t="s">
        <v>78</v>
      </c>
      <c r="J7" s="27"/>
    </row>
    <row r="8" spans="1:11" ht="71.25" x14ac:dyDescent="0.15">
      <c r="A8" s="28" t="s">
        <v>79</v>
      </c>
      <c r="B8" s="28" t="s">
        <v>73</v>
      </c>
      <c r="C8" s="23">
        <v>44287</v>
      </c>
      <c r="D8" s="28" t="s">
        <v>80</v>
      </c>
      <c r="E8" s="28" t="s">
        <v>35</v>
      </c>
      <c r="F8" s="18">
        <v>3660360</v>
      </c>
      <c r="G8" s="18">
        <v>3660360</v>
      </c>
      <c r="H8" s="30">
        <f t="shared" ref="H8:H16" si="0">IF(F8="－","－",G8/F8)</f>
        <v>1</v>
      </c>
      <c r="I8" s="28" t="s">
        <v>81</v>
      </c>
      <c r="J8" s="29"/>
    </row>
    <row r="9" spans="1:11" ht="85.5" x14ac:dyDescent="0.15">
      <c r="A9" s="28" t="s">
        <v>82</v>
      </c>
      <c r="B9" s="28" t="s">
        <v>73</v>
      </c>
      <c r="C9" s="23">
        <v>44287</v>
      </c>
      <c r="D9" s="28" t="s">
        <v>83</v>
      </c>
      <c r="E9" s="28" t="s">
        <v>35</v>
      </c>
      <c r="F9" s="18">
        <v>1264000</v>
      </c>
      <c r="G9" s="18">
        <v>1210000</v>
      </c>
      <c r="H9" s="30">
        <f t="shared" si="0"/>
        <v>0.95727848101265822</v>
      </c>
      <c r="I9" s="28" t="s">
        <v>84</v>
      </c>
      <c r="J9" s="29"/>
    </row>
    <row r="10" spans="1:11" ht="71.25" x14ac:dyDescent="0.15">
      <c r="A10" s="28" t="s">
        <v>85</v>
      </c>
      <c r="B10" s="28" t="s">
        <v>73</v>
      </c>
      <c r="C10" s="23">
        <v>44287</v>
      </c>
      <c r="D10" s="28" t="s">
        <v>86</v>
      </c>
      <c r="E10" s="28" t="s">
        <v>35</v>
      </c>
      <c r="F10" s="18">
        <v>8160240</v>
      </c>
      <c r="G10" s="18">
        <v>8160240</v>
      </c>
      <c r="H10" s="30">
        <f t="shared" si="0"/>
        <v>1</v>
      </c>
      <c r="I10" s="28" t="s">
        <v>87</v>
      </c>
      <c r="J10" s="29"/>
    </row>
    <row r="11" spans="1:11" ht="85.5" x14ac:dyDescent="0.15">
      <c r="A11" s="28" t="s">
        <v>88</v>
      </c>
      <c r="B11" s="28" t="s">
        <v>73</v>
      </c>
      <c r="C11" s="23">
        <v>44287</v>
      </c>
      <c r="D11" s="28" t="s">
        <v>89</v>
      </c>
      <c r="E11" s="28" t="s">
        <v>35</v>
      </c>
      <c r="F11" s="18">
        <v>903540</v>
      </c>
      <c r="G11" s="18">
        <v>903540</v>
      </c>
      <c r="H11" s="30">
        <f t="shared" si="0"/>
        <v>1</v>
      </c>
      <c r="I11" s="28" t="s">
        <v>84</v>
      </c>
      <c r="J11" s="29"/>
    </row>
    <row r="12" spans="1:11" ht="71.25" x14ac:dyDescent="0.15">
      <c r="A12" s="28" t="s">
        <v>90</v>
      </c>
      <c r="B12" s="28" t="s">
        <v>73</v>
      </c>
      <c r="C12" s="23">
        <v>44287</v>
      </c>
      <c r="D12" s="28" t="s">
        <v>91</v>
      </c>
      <c r="E12" s="28" t="s">
        <v>35</v>
      </c>
      <c r="F12" s="18">
        <v>3864454</v>
      </c>
      <c r="G12" s="18">
        <v>3864454</v>
      </c>
      <c r="H12" s="30">
        <f t="shared" si="0"/>
        <v>1</v>
      </c>
      <c r="I12" s="28" t="s">
        <v>92</v>
      </c>
      <c r="J12" s="29"/>
    </row>
    <row r="13" spans="1:11" ht="71.25" x14ac:dyDescent="0.15">
      <c r="A13" s="28" t="s">
        <v>93</v>
      </c>
      <c r="B13" s="28" t="s">
        <v>73</v>
      </c>
      <c r="C13" s="23">
        <v>44287</v>
      </c>
      <c r="D13" s="28" t="s">
        <v>86</v>
      </c>
      <c r="E13" s="28" t="s">
        <v>35</v>
      </c>
      <c r="F13" s="18">
        <v>30610000</v>
      </c>
      <c r="G13" s="18">
        <v>30607811</v>
      </c>
      <c r="H13" s="30">
        <f t="shared" si="0"/>
        <v>0.99992848742241103</v>
      </c>
      <c r="I13" s="28" t="s">
        <v>94</v>
      </c>
      <c r="J13" s="29"/>
    </row>
    <row r="14" spans="1:11" ht="85.5" x14ac:dyDescent="0.15">
      <c r="A14" s="28" t="s">
        <v>95</v>
      </c>
      <c r="B14" s="28" t="s">
        <v>73</v>
      </c>
      <c r="C14" s="23">
        <v>44330</v>
      </c>
      <c r="D14" s="28" t="s">
        <v>96</v>
      </c>
      <c r="E14" s="28" t="s">
        <v>35</v>
      </c>
      <c r="F14" s="18">
        <v>8241000</v>
      </c>
      <c r="G14" s="18">
        <v>7829470</v>
      </c>
      <c r="H14" s="30">
        <f t="shared" si="0"/>
        <v>0.9500630991384541</v>
      </c>
      <c r="I14" s="28" t="s">
        <v>97</v>
      </c>
      <c r="J14" s="29"/>
    </row>
    <row r="15" spans="1:11" ht="99.75" x14ac:dyDescent="0.15">
      <c r="A15" s="28" t="s">
        <v>98</v>
      </c>
      <c r="B15" s="28" t="s">
        <v>73</v>
      </c>
      <c r="C15" s="23">
        <v>44344</v>
      </c>
      <c r="D15" s="28" t="s">
        <v>99</v>
      </c>
      <c r="E15" s="28" t="s">
        <v>35</v>
      </c>
      <c r="F15" s="18">
        <v>7260000</v>
      </c>
      <c r="G15" s="18">
        <v>7260000</v>
      </c>
      <c r="H15" s="30">
        <f t="shared" si="0"/>
        <v>1</v>
      </c>
      <c r="I15" s="28" t="s">
        <v>100</v>
      </c>
      <c r="J15" s="29"/>
    </row>
    <row r="16" spans="1:11" ht="71.25" x14ac:dyDescent="0.15">
      <c r="A16" s="31" t="s">
        <v>101</v>
      </c>
      <c r="B16" s="31" t="s">
        <v>102</v>
      </c>
      <c r="C16" s="24">
        <v>44385</v>
      </c>
      <c r="D16" s="31" t="s">
        <v>86</v>
      </c>
      <c r="E16" s="31" t="s">
        <v>35</v>
      </c>
      <c r="F16" s="33">
        <v>18570000</v>
      </c>
      <c r="G16" s="33">
        <v>18557000</v>
      </c>
      <c r="H16" s="34">
        <f t="shared" si="0"/>
        <v>0.99929994614970385</v>
      </c>
      <c r="I16" s="31" t="s">
        <v>103</v>
      </c>
      <c r="J16" s="35"/>
    </row>
  </sheetData>
  <mergeCells count="1">
    <mergeCell ref="A1:K1"/>
  </mergeCells>
  <phoneticPr fontId="2"/>
  <dataValidations count="1">
    <dataValidation type="list" allowBlank="1" showInputMessage="1" showErrorMessage="1" sqref="J5:J16">
      <formula1>$S$19:$S$24</formula1>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
  <sheetViews>
    <sheetView view="pageBreakPreview" zoomScale="70" zoomScaleSheetLayoutView="70" workbookViewId="0">
      <pane ySplit="4" topLeftCell="A5" activePane="bottomLeft" state="frozen"/>
      <selection pane="bottomLeft" activeCell="J28" sqref="J28"/>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10" width="14.625" style="1" customWidth="1"/>
    <col min="11" max="11" width="9" style="1" customWidth="1"/>
    <col min="12" max="16384" width="9" style="1"/>
  </cols>
  <sheetData>
    <row r="1" spans="1:10" ht="30" customHeight="1" x14ac:dyDescent="0.15">
      <c r="A1" s="15" t="s">
        <v>8</v>
      </c>
      <c r="B1" s="15"/>
      <c r="C1" s="15"/>
      <c r="D1" s="15"/>
      <c r="E1" s="15"/>
      <c r="F1" s="15"/>
      <c r="G1" s="15"/>
      <c r="H1" s="15"/>
      <c r="I1" s="15"/>
      <c r="J1" s="15"/>
    </row>
    <row r="2" spans="1:10" x14ac:dyDescent="0.15">
      <c r="B2" s="6"/>
      <c r="G2" s="6"/>
      <c r="H2" s="6"/>
    </row>
    <row r="3" spans="1:10" x14ac:dyDescent="0.15">
      <c r="B3" s="6"/>
      <c r="G3" s="6"/>
      <c r="H3" s="6"/>
      <c r="J3" s="9" t="s">
        <v>19</v>
      </c>
    </row>
    <row r="4" spans="1:10" ht="60" customHeight="1" x14ac:dyDescent="0.15">
      <c r="A4" s="11" t="s">
        <v>23</v>
      </c>
      <c r="B4" s="12" t="s">
        <v>3</v>
      </c>
      <c r="C4" s="12" t="s">
        <v>6</v>
      </c>
      <c r="D4" s="12" t="s">
        <v>9</v>
      </c>
      <c r="E4" s="12" t="s">
        <v>4</v>
      </c>
      <c r="F4" s="12" t="s">
        <v>11</v>
      </c>
      <c r="G4" s="12" t="s">
        <v>14</v>
      </c>
      <c r="H4" s="12" t="s">
        <v>10</v>
      </c>
      <c r="I4" s="13" t="s">
        <v>16</v>
      </c>
      <c r="J4" s="14" t="s">
        <v>17</v>
      </c>
    </row>
  </sheetData>
  <mergeCells count="1">
    <mergeCell ref="A1:J1"/>
  </mergeCells>
  <phoneticPr fontId="2"/>
  <printOptions horizontalCentered="1"/>
  <pageMargins left="0.51181102362204722" right="0.31496062992125984" top="0.55118110236220474" bottom="0.35433070866141736" header="0.31496062992125984" footer="0.31496062992125984"/>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競争性のない随意契約によらざるを得ないもの</vt:lpstr>
      <vt:lpstr>緊急の必要により競争に付することができないもの</vt:lpstr>
      <vt:lpstr>競争に付することが不利と認められるもの</vt:lpstr>
      <vt:lpstr>会計法第29条の３第５項による契約のもの</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2022-06-30T10:44:41Z</dcterms:modified>
</cp:coreProperties>
</file>